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Mac\Home\Desktop\Funka\Document\Region Skane\Excel-Fixed\"/>
    </mc:Choice>
  </mc:AlternateContent>
  <xr:revisionPtr revIDLastSave="0" documentId="13_ncr:1_{D1C84C79-A4E8-4DF1-BBF1-32B66A51DC3A}" xr6:coauthVersionLast="47" xr6:coauthVersionMax="47" xr10:uidLastSave="{00000000-0000-0000-0000-000000000000}"/>
  <bookViews>
    <workbookView xWindow="-98" yWindow="-98" windowWidth="20746" windowHeight="12151" tabRatio="598" xr2:uid="{00000000-000D-0000-FFFF-FFFF00000000}"/>
  </bookViews>
  <sheets>
    <sheet name="First page " sheetId="32" r:id="rId1"/>
    <sheet name="ÖVERSIKT" sheetId="1" r:id="rId2"/>
    <sheet name="Underlag besök" sheetId="22" r:id="rId3"/>
    <sheet name="Fakturaunderlag att skicka" sheetId="27" r:id="rId4"/>
    <sheet name="Fakturerat totalt" sheetId="25" r:id="rId5"/>
    <sheet name="SAE rapportering" sheetId="28" r:id="rId6"/>
    <sheet name="Måltider" sheetId="29" r:id="rId7"/>
    <sheet name="Reseersättning_arvode" sheetId="30" r:id="rId8"/>
  </sheets>
  <definedNames>
    <definedName name="_xlnm.Print_Area" localSheetId="1">ÖVERSIKT!$A$1:$C$77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2" l="1"/>
  <c r="F8" i="22" l="1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AH8" i="22"/>
  <c r="AI8" i="22"/>
  <c r="AJ8" i="22"/>
  <c r="AK8" i="22"/>
  <c r="AL8" i="22"/>
  <c r="AM8" i="22"/>
  <c r="AN8" i="22"/>
  <c r="AO8" i="22"/>
  <c r="AP8" i="22"/>
  <c r="AQ8" i="22"/>
  <c r="AR8" i="22"/>
  <c r="AS8" i="22"/>
  <c r="AT8" i="22"/>
  <c r="AU8" i="22"/>
  <c r="AV8" i="22"/>
  <c r="AW8" i="22"/>
  <c r="AX8" i="22"/>
  <c r="AY8" i="22"/>
  <c r="AZ8" i="22"/>
  <c r="BA8" i="22"/>
  <c r="BB8" i="22"/>
  <c r="BC8" i="22"/>
  <c r="BD8" i="22"/>
  <c r="BE8" i="22"/>
  <c r="BF8" i="22"/>
  <c r="BG8" i="22"/>
  <c r="BH8" i="22"/>
  <c r="BI8" i="22"/>
  <c r="BJ8" i="22"/>
  <c r="BK8" i="22"/>
  <c r="D34" i="30" l="1"/>
  <c r="C34" i="30"/>
  <c r="AT39" i="22"/>
  <c r="AR39" i="22"/>
  <c r="B40" i="27" l="1"/>
  <c r="B27" i="28"/>
  <c r="AS23" i="28"/>
  <c r="AQ23" i="28"/>
  <c r="AS22" i="28"/>
  <c r="AQ22" i="28"/>
  <c r="AS21" i="28"/>
  <c r="AQ21" i="28"/>
  <c r="AS20" i="28"/>
  <c r="AQ20" i="28"/>
  <c r="AS19" i="28"/>
  <c r="AQ19" i="28"/>
  <c r="AS18" i="28"/>
  <c r="AQ18" i="28"/>
  <c r="AS17" i="28"/>
  <c r="AQ17" i="28"/>
  <c r="AS16" i="28"/>
  <c r="AQ16" i="28"/>
  <c r="AS15" i="28"/>
  <c r="AQ15" i="28"/>
  <c r="AS14" i="28"/>
  <c r="AQ14" i="28"/>
  <c r="AS13" i="28"/>
  <c r="AQ13" i="28"/>
  <c r="AS12" i="28"/>
  <c r="AQ12" i="28"/>
  <c r="AS11" i="28"/>
  <c r="AQ11" i="28"/>
  <c r="AS10" i="28"/>
  <c r="AQ10" i="28"/>
  <c r="AS9" i="28"/>
  <c r="AQ9" i="28"/>
  <c r="AS8" i="28"/>
  <c r="AQ8" i="28"/>
  <c r="AO23" i="28"/>
  <c r="AM23" i="28"/>
  <c r="AO22" i="28"/>
  <c r="AM22" i="28"/>
  <c r="AO21" i="28"/>
  <c r="AM21" i="28"/>
  <c r="AO20" i="28"/>
  <c r="AM20" i="28"/>
  <c r="AO19" i="28"/>
  <c r="AM19" i="28"/>
  <c r="AO18" i="28"/>
  <c r="AM18" i="28"/>
  <c r="AO17" i="28"/>
  <c r="AM17" i="28"/>
  <c r="AO16" i="28"/>
  <c r="AM16" i="28"/>
  <c r="AO15" i="28"/>
  <c r="AM15" i="28"/>
  <c r="AO14" i="28"/>
  <c r="AM14" i="28"/>
  <c r="AO13" i="28"/>
  <c r="AM13" i="28"/>
  <c r="AO12" i="28"/>
  <c r="AM12" i="28"/>
  <c r="AO11" i="28"/>
  <c r="AM11" i="28"/>
  <c r="AO10" i="28"/>
  <c r="AM10" i="28"/>
  <c r="AO9" i="28"/>
  <c r="AM9" i="28"/>
  <c r="AO8" i="28"/>
  <c r="AM8" i="28"/>
  <c r="AK23" i="28"/>
  <c r="AI23" i="28"/>
  <c r="AK22" i="28"/>
  <c r="AI22" i="28"/>
  <c r="AK21" i="28"/>
  <c r="AI21" i="28"/>
  <c r="AK20" i="28"/>
  <c r="AI20" i="28"/>
  <c r="AK19" i="28"/>
  <c r="AI19" i="28"/>
  <c r="AK18" i="28"/>
  <c r="AI18" i="28"/>
  <c r="AK17" i="28"/>
  <c r="AI17" i="28"/>
  <c r="AK16" i="28"/>
  <c r="AI16" i="28"/>
  <c r="AK15" i="28"/>
  <c r="AI15" i="28"/>
  <c r="AK14" i="28"/>
  <c r="AI14" i="28"/>
  <c r="AK13" i="28"/>
  <c r="AI13" i="28"/>
  <c r="AK12" i="28"/>
  <c r="AI12" i="28"/>
  <c r="AK11" i="28"/>
  <c r="AI11" i="28"/>
  <c r="AK10" i="28"/>
  <c r="AI10" i="28"/>
  <c r="AK9" i="28"/>
  <c r="AI9" i="28"/>
  <c r="AK8" i="28"/>
  <c r="AI8" i="28"/>
  <c r="AG23" i="28"/>
  <c r="AE23" i="28"/>
  <c r="AG22" i="28"/>
  <c r="AE22" i="28"/>
  <c r="AG21" i="28"/>
  <c r="AE21" i="28"/>
  <c r="AG20" i="28"/>
  <c r="AE20" i="28"/>
  <c r="AG19" i="28"/>
  <c r="AE19" i="28"/>
  <c r="AG18" i="28"/>
  <c r="AE18" i="28"/>
  <c r="AG17" i="28"/>
  <c r="AE17" i="28"/>
  <c r="AG16" i="28"/>
  <c r="AE16" i="28"/>
  <c r="AG15" i="28"/>
  <c r="AE15" i="28"/>
  <c r="AG14" i="28"/>
  <c r="AE14" i="28"/>
  <c r="AG13" i="28"/>
  <c r="AE13" i="28"/>
  <c r="AG12" i="28"/>
  <c r="AE12" i="28"/>
  <c r="AG11" i="28"/>
  <c r="AE11" i="28"/>
  <c r="AG10" i="28"/>
  <c r="AE10" i="28"/>
  <c r="AG9" i="28"/>
  <c r="AE9" i="28"/>
  <c r="AG8" i="28"/>
  <c r="AE8" i="28"/>
  <c r="AC23" i="28"/>
  <c r="AA23" i="28"/>
  <c r="AC22" i="28"/>
  <c r="AA22" i="28"/>
  <c r="AC21" i="28"/>
  <c r="AA21" i="28"/>
  <c r="AC20" i="28"/>
  <c r="AA20" i="28"/>
  <c r="AC19" i="28"/>
  <c r="AA19" i="28"/>
  <c r="AC18" i="28"/>
  <c r="AA18" i="28"/>
  <c r="AC17" i="28"/>
  <c r="AA17" i="28"/>
  <c r="AC16" i="28"/>
  <c r="AA16" i="28"/>
  <c r="AC15" i="28"/>
  <c r="AA15" i="28"/>
  <c r="AC14" i="28"/>
  <c r="AA14" i="28"/>
  <c r="AC13" i="28"/>
  <c r="AA13" i="28"/>
  <c r="AC12" i="28"/>
  <c r="AA12" i="28"/>
  <c r="AC11" i="28"/>
  <c r="AA11" i="28"/>
  <c r="AC10" i="28"/>
  <c r="AA10" i="28"/>
  <c r="AC9" i="28"/>
  <c r="AA9" i="28"/>
  <c r="AC8" i="28"/>
  <c r="AA8" i="28"/>
  <c r="Y23" i="28"/>
  <c r="W23" i="28"/>
  <c r="Y22" i="28"/>
  <c r="W22" i="28"/>
  <c r="Y21" i="28"/>
  <c r="W21" i="28"/>
  <c r="Y20" i="28"/>
  <c r="W20" i="28"/>
  <c r="Y19" i="28"/>
  <c r="W19" i="28"/>
  <c r="Y18" i="28"/>
  <c r="W18" i="28"/>
  <c r="Y17" i="28"/>
  <c r="W17" i="28"/>
  <c r="Y16" i="28"/>
  <c r="W16" i="28"/>
  <c r="Y15" i="28"/>
  <c r="W15" i="28"/>
  <c r="Y14" i="28"/>
  <c r="W14" i="28"/>
  <c r="Y13" i="28"/>
  <c r="W13" i="28"/>
  <c r="Y12" i="28"/>
  <c r="W12" i="28"/>
  <c r="Y11" i="28"/>
  <c r="W11" i="28"/>
  <c r="Y10" i="28"/>
  <c r="W10" i="28"/>
  <c r="Y9" i="28"/>
  <c r="W9" i="28"/>
  <c r="Y8" i="28"/>
  <c r="W8" i="28"/>
  <c r="U23" i="28"/>
  <c r="S23" i="28"/>
  <c r="U22" i="28"/>
  <c r="S22" i="28"/>
  <c r="U21" i="28"/>
  <c r="S21" i="28"/>
  <c r="U20" i="28"/>
  <c r="S20" i="28"/>
  <c r="U19" i="28"/>
  <c r="S19" i="28"/>
  <c r="U18" i="28"/>
  <c r="S18" i="28"/>
  <c r="U17" i="28"/>
  <c r="S17" i="28"/>
  <c r="U16" i="28"/>
  <c r="S16" i="28"/>
  <c r="U15" i="28"/>
  <c r="S15" i="28"/>
  <c r="U14" i="28"/>
  <c r="S14" i="28"/>
  <c r="U13" i="28"/>
  <c r="S13" i="28"/>
  <c r="U12" i="28"/>
  <c r="S12" i="28"/>
  <c r="U11" i="28"/>
  <c r="S11" i="28"/>
  <c r="U10" i="28"/>
  <c r="S10" i="28"/>
  <c r="U9" i="28"/>
  <c r="S9" i="28"/>
  <c r="U8" i="28"/>
  <c r="S8" i="28"/>
  <c r="Q23" i="28"/>
  <c r="O23" i="28"/>
  <c r="Q22" i="28"/>
  <c r="O22" i="28"/>
  <c r="Q21" i="28"/>
  <c r="O21" i="28"/>
  <c r="Q20" i="28"/>
  <c r="O20" i="28"/>
  <c r="Q19" i="28"/>
  <c r="O19" i="28"/>
  <c r="Q18" i="28"/>
  <c r="O18" i="28"/>
  <c r="Q17" i="28"/>
  <c r="O17" i="28"/>
  <c r="Q16" i="28"/>
  <c r="O16" i="28"/>
  <c r="Q15" i="28"/>
  <c r="O15" i="28"/>
  <c r="Q14" i="28"/>
  <c r="O14" i="28"/>
  <c r="Q13" i="28"/>
  <c r="O13" i="28"/>
  <c r="Q12" i="28"/>
  <c r="O12" i="28"/>
  <c r="Q11" i="28"/>
  <c r="O11" i="28"/>
  <c r="Q10" i="28"/>
  <c r="O10" i="28"/>
  <c r="Q9" i="28"/>
  <c r="O9" i="28"/>
  <c r="Q8" i="28"/>
  <c r="O8" i="28"/>
  <c r="AA24" i="28" l="1"/>
  <c r="AI24" i="28"/>
  <c r="AQ24" i="28"/>
  <c r="U24" i="28"/>
  <c r="AC24" i="28"/>
  <c r="AK24" i="28"/>
  <c r="AS24" i="28"/>
  <c r="S24" i="28"/>
  <c r="O24" i="28"/>
  <c r="W24" i="28"/>
  <c r="AE24" i="28"/>
  <c r="AM24" i="28"/>
  <c r="Q24" i="28"/>
  <c r="Y24" i="28"/>
  <c r="AG24" i="28"/>
  <c r="AO24" i="28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6" i="30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6" i="29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8" i="28"/>
  <c r="M23" i="28"/>
  <c r="K23" i="28"/>
  <c r="I23" i="28"/>
  <c r="E23" i="28"/>
  <c r="C23" i="28"/>
  <c r="M22" i="28"/>
  <c r="K22" i="28"/>
  <c r="I22" i="28"/>
  <c r="E22" i="28"/>
  <c r="C22" i="28"/>
  <c r="M21" i="28"/>
  <c r="K21" i="28"/>
  <c r="I21" i="28"/>
  <c r="E21" i="28"/>
  <c r="C21" i="28"/>
  <c r="M20" i="28"/>
  <c r="K20" i="28"/>
  <c r="I20" i="28"/>
  <c r="E20" i="28"/>
  <c r="C20" i="28"/>
  <c r="M19" i="28"/>
  <c r="K19" i="28"/>
  <c r="I19" i="28"/>
  <c r="E19" i="28"/>
  <c r="C19" i="28"/>
  <c r="M18" i="28"/>
  <c r="K18" i="28"/>
  <c r="I18" i="28"/>
  <c r="E18" i="28"/>
  <c r="C18" i="28"/>
  <c r="M17" i="28"/>
  <c r="K17" i="28"/>
  <c r="I17" i="28"/>
  <c r="E17" i="28"/>
  <c r="C17" i="28"/>
  <c r="M16" i="28"/>
  <c r="K16" i="28"/>
  <c r="I16" i="28"/>
  <c r="E16" i="28"/>
  <c r="C16" i="28"/>
  <c r="M15" i="28"/>
  <c r="K15" i="28"/>
  <c r="I15" i="28"/>
  <c r="E15" i="28"/>
  <c r="C15" i="28"/>
  <c r="M14" i="28"/>
  <c r="K14" i="28"/>
  <c r="I14" i="28"/>
  <c r="E14" i="28"/>
  <c r="C14" i="28"/>
  <c r="M13" i="28"/>
  <c r="K13" i="28"/>
  <c r="I13" i="28"/>
  <c r="E13" i="28"/>
  <c r="C13" i="28"/>
  <c r="M12" i="28"/>
  <c r="K12" i="28"/>
  <c r="I12" i="28"/>
  <c r="E12" i="28"/>
  <c r="C12" i="28"/>
  <c r="M11" i="28"/>
  <c r="K11" i="28"/>
  <c r="I11" i="28"/>
  <c r="E11" i="28"/>
  <c r="C11" i="28"/>
  <c r="M10" i="28"/>
  <c r="K10" i="28"/>
  <c r="I10" i="28"/>
  <c r="E10" i="28"/>
  <c r="C10" i="28"/>
  <c r="M9" i="28"/>
  <c r="K9" i="28"/>
  <c r="I9" i="28"/>
  <c r="E9" i="28"/>
  <c r="C9" i="28"/>
  <c r="M8" i="28"/>
  <c r="K8" i="28"/>
  <c r="E8" i="28"/>
  <c r="C8" i="28"/>
  <c r="F34" i="30" l="1"/>
  <c r="I55" i="29"/>
  <c r="I47" i="29"/>
  <c r="I43" i="29"/>
  <c r="I39" i="29"/>
  <c r="I31" i="29"/>
  <c r="I23" i="29"/>
  <c r="I19" i="29"/>
  <c r="I15" i="29"/>
  <c r="I7" i="29"/>
  <c r="H56" i="29"/>
  <c r="F56" i="29"/>
  <c r="I28" i="29"/>
  <c r="D56" i="29"/>
  <c r="I51" i="29"/>
  <c r="I35" i="29"/>
  <c r="I27" i="29"/>
  <c r="I11" i="29"/>
  <c r="I52" i="29"/>
  <c r="I44" i="29"/>
  <c r="I36" i="29"/>
  <c r="I20" i="29"/>
  <c r="I12" i="29"/>
  <c r="I48" i="29"/>
  <c r="I40" i="29"/>
  <c r="I32" i="29"/>
  <c r="I24" i="29"/>
  <c r="I16" i="29"/>
  <c r="I8" i="29"/>
  <c r="I54" i="29"/>
  <c r="I50" i="29"/>
  <c r="I46" i="29"/>
  <c r="I42" i="29"/>
  <c r="I38" i="29"/>
  <c r="I34" i="29"/>
  <c r="I30" i="29"/>
  <c r="I26" i="29"/>
  <c r="I22" i="29"/>
  <c r="I18" i="29"/>
  <c r="I14" i="29"/>
  <c r="I10" i="29"/>
  <c r="I53" i="29"/>
  <c r="I49" i="29"/>
  <c r="I45" i="29"/>
  <c r="I41" i="29"/>
  <c r="I37" i="29"/>
  <c r="I33" i="29"/>
  <c r="I29" i="29"/>
  <c r="I25" i="29"/>
  <c r="I21" i="29"/>
  <c r="I17" i="29"/>
  <c r="I13" i="29"/>
  <c r="I9" i="29"/>
  <c r="I6" i="29"/>
  <c r="G24" i="28"/>
  <c r="C24" i="28"/>
  <c r="M24" i="28"/>
  <c r="K24" i="28"/>
  <c r="E24" i="28"/>
  <c r="I56" i="29" l="1"/>
  <c r="C23" i="25"/>
  <c r="D23" i="25"/>
  <c r="E23" i="25"/>
  <c r="B23" i="25"/>
  <c r="F7" i="25"/>
  <c r="H7" i="25" s="1"/>
  <c r="F8" i="25"/>
  <c r="H8" i="25" s="1"/>
  <c r="F9" i="25"/>
  <c r="H9" i="25" s="1"/>
  <c r="F10" i="25"/>
  <c r="H10" i="25" s="1"/>
  <c r="F11" i="25"/>
  <c r="H11" i="25" s="1"/>
  <c r="F12" i="25"/>
  <c r="H12" i="25" s="1"/>
  <c r="F13" i="25"/>
  <c r="H13" i="25" s="1"/>
  <c r="F14" i="25"/>
  <c r="H14" i="25" s="1"/>
  <c r="F15" i="25"/>
  <c r="H15" i="25" s="1"/>
  <c r="F16" i="25"/>
  <c r="H16" i="25" s="1"/>
  <c r="F17" i="25"/>
  <c r="H17" i="25" s="1"/>
  <c r="F18" i="25"/>
  <c r="H18" i="25" s="1"/>
  <c r="F19" i="25"/>
  <c r="H19" i="25" s="1"/>
  <c r="F20" i="25"/>
  <c r="H20" i="25" s="1"/>
  <c r="F21" i="25"/>
  <c r="H21" i="25" s="1"/>
  <c r="F22" i="25"/>
  <c r="H22" i="25" s="1"/>
  <c r="F6" i="25"/>
  <c r="H6" i="25" s="1"/>
  <c r="H9" i="1"/>
  <c r="H10" i="1"/>
  <c r="H11" i="1"/>
  <c r="I11" i="1" s="1"/>
  <c r="H12" i="1"/>
  <c r="I12" i="1" s="1"/>
  <c r="H13" i="1"/>
  <c r="H14" i="1"/>
  <c r="H15" i="1"/>
  <c r="I15" i="1" s="1"/>
  <c r="H16" i="1"/>
  <c r="I16" i="1" s="1"/>
  <c r="H17" i="1"/>
  <c r="H18" i="1"/>
  <c r="H19" i="1"/>
  <c r="I19" i="1" s="1"/>
  <c r="H20" i="1"/>
  <c r="I20" i="1" s="1"/>
  <c r="C7" i="28" s="1"/>
  <c r="H21" i="1"/>
  <c r="H22" i="1"/>
  <c r="H23" i="1"/>
  <c r="I23" i="1" s="1"/>
  <c r="H24" i="1"/>
  <c r="I24" i="1" s="1"/>
  <c r="H25" i="1"/>
  <c r="H26" i="1"/>
  <c r="H27" i="1"/>
  <c r="I27" i="1" s="1"/>
  <c r="H28" i="1"/>
  <c r="I28" i="1" s="1"/>
  <c r="H29" i="1"/>
  <c r="H30" i="1"/>
  <c r="H31" i="1"/>
  <c r="I31" i="1" s="1"/>
  <c r="H32" i="1"/>
  <c r="I32" i="1" s="1"/>
  <c r="H33" i="1"/>
  <c r="H34" i="1"/>
  <c r="H35" i="1"/>
  <c r="I35" i="1" s="1"/>
  <c r="H5" i="29" s="1"/>
  <c r="H36" i="1"/>
  <c r="I36" i="1" s="1"/>
  <c r="H37" i="1"/>
  <c r="H38" i="1"/>
  <c r="H39" i="1"/>
  <c r="I39" i="1" s="1"/>
  <c r="H40" i="1"/>
  <c r="I40" i="1" s="1"/>
  <c r="H41" i="1"/>
  <c r="H42" i="1"/>
  <c r="H43" i="1"/>
  <c r="I43" i="1" s="1"/>
  <c r="H44" i="1"/>
  <c r="I44" i="1" s="1"/>
  <c r="H45" i="1"/>
  <c r="H46" i="1"/>
  <c r="H47" i="1"/>
  <c r="I47" i="1" s="1"/>
  <c r="H48" i="1"/>
  <c r="I48" i="1" s="1"/>
  <c r="H49" i="1"/>
  <c r="H50" i="1"/>
  <c r="H51" i="1"/>
  <c r="I51" i="1" s="1"/>
  <c r="H52" i="1"/>
  <c r="I52" i="1" s="1"/>
  <c r="H53" i="1"/>
  <c r="H54" i="1"/>
  <c r="H55" i="1"/>
  <c r="I55" i="1" s="1"/>
  <c r="H56" i="1"/>
  <c r="I56" i="1" s="1"/>
  <c r="H57" i="1"/>
  <c r="H8" i="1"/>
  <c r="F23" i="25" l="1"/>
  <c r="AS7" i="28"/>
  <c r="AK7" i="28"/>
  <c r="AC7" i="28"/>
  <c r="U7" i="28"/>
  <c r="E7" i="28"/>
  <c r="G7" i="28"/>
  <c r="AQ7" i="28"/>
  <c r="AI7" i="28"/>
  <c r="AA7" i="28"/>
  <c r="S7" i="28"/>
  <c r="M7" i="28"/>
  <c r="AO7" i="28"/>
  <c r="AG7" i="28"/>
  <c r="Y7" i="28"/>
  <c r="Q7" i="28"/>
  <c r="K7" i="28"/>
  <c r="AM7" i="28"/>
  <c r="AE7" i="28"/>
  <c r="W7" i="28"/>
  <c r="O7" i="28"/>
  <c r="I7" i="28"/>
  <c r="I8" i="28" s="1"/>
  <c r="I24" i="28" s="1"/>
  <c r="B26" i="28" s="1"/>
  <c r="I8" i="1"/>
  <c r="I54" i="1"/>
  <c r="I50" i="1"/>
  <c r="I46" i="1"/>
  <c r="I42" i="1"/>
  <c r="I38" i="1"/>
  <c r="I34" i="1"/>
  <c r="F5" i="29" s="1"/>
  <c r="I30" i="1"/>
  <c r="I26" i="1"/>
  <c r="I22" i="1"/>
  <c r="I18" i="1"/>
  <c r="I14" i="1"/>
  <c r="I10" i="1"/>
  <c r="I57" i="1"/>
  <c r="I53" i="1"/>
  <c r="I49" i="1"/>
  <c r="I45" i="1"/>
  <c r="I41" i="1"/>
  <c r="I37" i="1"/>
  <c r="I33" i="1"/>
  <c r="D5" i="29" s="1"/>
  <c r="I29" i="1"/>
  <c r="I25" i="1"/>
  <c r="I21" i="1"/>
  <c r="I17" i="1"/>
  <c r="I13" i="1"/>
  <c r="I9" i="1"/>
  <c r="B13" i="1"/>
  <c r="E9" i="22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D39" i="22"/>
  <c r="C22" i="1" s="1"/>
  <c r="D22" i="1" s="1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BJ39" i="22"/>
  <c r="BH39" i="22"/>
  <c r="BF39" i="22"/>
  <c r="BD39" i="22"/>
  <c r="BB39" i="22"/>
  <c r="AZ39" i="22"/>
  <c r="AX39" i="22"/>
  <c r="AV39" i="22"/>
  <c r="AP39" i="22"/>
  <c r="AN39" i="22"/>
  <c r="AL3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31" i="22"/>
  <c r="AU32" i="22"/>
  <c r="AU33" i="22"/>
  <c r="AU34" i="22"/>
  <c r="AU35" i="22"/>
  <c r="AU36" i="22"/>
  <c r="AU37" i="22"/>
  <c r="AU38" i="22"/>
  <c r="AS10" i="22"/>
  <c r="AS11" i="22"/>
  <c r="AS12" i="22"/>
  <c r="AS13" i="22"/>
  <c r="AS14" i="22"/>
  <c r="AS15" i="22"/>
  <c r="AS16" i="22"/>
  <c r="AS17" i="22"/>
  <c r="AS18" i="22"/>
  <c r="AS19" i="22"/>
  <c r="AS20" i="22"/>
  <c r="AS21" i="22"/>
  <c r="AS22" i="22"/>
  <c r="AS23" i="22"/>
  <c r="AS24" i="22"/>
  <c r="AS25" i="22"/>
  <c r="AS26" i="22"/>
  <c r="AS27" i="22"/>
  <c r="AS28" i="22"/>
  <c r="AS29" i="22"/>
  <c r="AS30" i="22"/>
  <c r="AS31" i="22"/>
  <c r="AS32" i="22"/>
  <c r="AS33" i="22"/>
  <c r="AS34" i="22"/>
  <c r="AS35" i="22"/>
  <c r="AS36" i="22"/>
  <c r="AS37" i="22"/>
  <c r="AS38" i="22"/>
  <c r="AQ10" i="22"/>
  <c r="AQ11" i="22"/>
  <c r="AQ12" i="22"/>
  <c r="AQ13" i="22"/>
  <c r="AQ14" i="22"/>
  <c r="AQ15" i="22"/>
  <c r="AQ16" i="22"/>
  <c r="AQ17" i="22"/>
  <c r="AQ18" i="22"/>
  <c r="AQ19" i="22"/>
  <c r="AQ20" i="22"/>
  <c r="AQ21" i="22"/>
  <c r="AQ22" i="22"/>
  <c r="AQ23" i="22"/>
  <c r="AQ24" i="22"/>
  <c r="AQ25" i="22"/>
  <c r="AQ26" i="22"/>
  <c r="AQ27" i="22"/>
  <c r="AQ28" i="22"/>
  <c r="AQ29" i="22"/>
  <c r="AQ30" i="22"/>
  <c r="AQ31" i="22"/>
  <c r="AQ32" i="22"/>
  <c r="AQ33" i="22"/>
  <c r="AQ34" i="22"/>
  <c r="AQ35" i="22"/>
  <c r="AQ36" i="22"/>
  <c r="AQ37" i="22"/>
  <c r="AQ38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AO37" i="22"/>
  <c r="AO38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31" i="22"/>
  <c r="AM32" i="22"/>
  <c r="AM33" i="22"/>
  <c r="AM34" i="22"/>
  <c r="AM35" i="22"/>
  <c r="AM36" i="22"/>
  <c r="AM37" i="22"/>
  <c r="AM38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31" i="22"/>
  <c r="AW32" i="22"/>
  <c r="AW33" i="22"/>
  <c r="AW34" i="22"/>
  <c r="AW35" i="22"/>
  <c r="AW36" i="22"/>
  <c r="AW37" i="22"/>
  <c r="AW38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31" i="22"/>
  <c r="AY32" i="22"/>
  <c r="AY33" i="22"/>
  <c r="AY34" i="22"/>
  <c r="AY35" i="22"/>
  <c r="AY36" i="22"/>
  <c r="AY37" i="22"/>
  <c r="AY38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31" i="22"/>
  <c r="BA32" i="22"/>
  <c r="BA33" i="22"/>
  <c r="BA34" i="22"/>
  <c r="BA35" i="22"/>
  <c r="BA36" i="22"/>
  <c r="BA37" i="22"/>
  <c r="BA38" i="22"/>
  <c r="BC10" i="22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31" i="22"/>
  <c r="BC32" i="22"/>
  <c r="BC33" i="22"/>
  <c r="BC34" i="22"/>
  <c r="BC35" i="22"/>
  <c r="BC36" i="22"/>
  <c r="BC37" i="22"/>
  <c r="BC38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E31" i="22"/>
  <c r="BE32" i="22"/>
  <c r="BE33" i="22"/>
  <c r="BE34" i="22"/>
  <c r="BE35" i="22"/>
  <c r="BE36" i="22"/>
  <c r="BE37" i="22"/>
  <c r="BE38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G31" i="22"/>
  <c r="BG32" i="22"/>
  <c r="BG33" i="22"/>
  <c r="BG34" i="22"/>
  <c r="BG35" i="22"/>
  <c r="BG36" i="22"/>
  <c r="BG37" i="22"/>
  <c r="BG38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I31" i="22"/>
  <c r="BI32" i="22"/>
  <c r="BI33" i="22"/>
  <c r="BI34" i="22"/>
  <c r="BI35" i="22"/>
  <c r="BI36" i="22"/>
  <c r="BI37" i="22"/>
  <c r="BI38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K31" i="22"/>
  <c r="BK32" i="22"/>
  <c r="BK33" i="22"/>
  <c r="BK34" i="22"/>
  <c r="BK35" i="22"/>
  <c r="BK36" i="22"/>
  <c r="BK37" i="22"/>
  <c r="BK38" i="22"/>
  <c r="BK9" i="22"/>
  <c r="BI9" i="22"/>
  <c r="BG9" i="22"/>
  <c r="BE9" i="22"/>
  <c r="BC9" i="22"/>
  <c r="BA9" i="22"/>
  <c r="AY9" i="22"/>
  <c r="AW9" i="22"/>
  <c r="AU9" i="22"/>
  <c r="AS9" i="22"/>
  <c r="AQ9" i="22"/>
  <c r="AO9" i="22"/>
  <c r="AM9" i="22"/>
  <c r="AK9" i="22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AJ39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H39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F39" i="22"/>
  <c r="AD39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B39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Z39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X39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V39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T39" i="22"/>
  <c r="R39" i="22"/>
  <c r="P39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N39" i="22"/>
  <c r="L39" i="22"/>
  <c r="J39" i="22"/>
  <c r="H39" i="22"/>
  <c r="F39" i="22"/>
  <c r="C23" i="1" s="1"/>
  <c r="D23" i="1" s="1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AU39" i="22" l="1"/>
  <c r="AS39" i="22"/>
  <c r="H23" i="25"/>
  <c r="B14" i="1"/>
  <c r="E39" i="22"/>
  <c r="BI39" i="22"/>
  <c r="BA39" i="22"/>
  <c r="BL38" i="22"/>
  <c r="BL33" i="22"/>
  <c r="BL31" i="22"/>
  <c r="BL27" i="22"/>
  <c r="BL37" i="22"/>
  <c r="BL30" i="22"/>
  <c r="BL26" i="22"/>
  <c r="BL36" i="22"/>
  <c r="BL35" i="22"/>
  <c r="BL29" i="22"/>
  <c r="BL34" i="22"/>
  <c r="BL32" i="22"/>
  <c r="BL28" i="22"/>
  <c r="BK39" i="22"/>
  <c r="BC39" i="22"/>
  <c r="AY39" i="22"/>
  <c r="AM39" i="22"/>
  <c r="AQ39" i="22"/>
  <c r="AO39" i="22"/>
  <c r="AW39" i="22"/>
  <c r="BE39" i="22"/>
  <c r="BG39" i="22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AK25" i="22" l="1"/>
  <c r="AI25" i="22"/>
  <c r="AG25" i="22"/>
  <c r="AE25" i="22"/>
  <c r="AC25" i="22"/>
  <c r="AA25" i="22"/>
  <c r="Y25" i="22"/>
  <c r="W25" i="22"/>
  <c r="U25" i="22"/>
  <c r="S25" i="22"/>
  <c r="Q25" i="22"/>
  <c r="O25" i="22"/>
  <c r="M25" i="22"/>
  <c r="K25" i="22"/>
  <c r="I25" i="22"/>
  <c r="G25" i="22"/>
  <c r="AK24" i="22"/>
  <c r="AI24" i="22"/>
  <c r="AG24" i="22"/>
  <c r="AE24" i="22"/>
  <c r="AC24" i="22"/>
  <c r="AA24" i="22"/>
  <c r="Y24" i="22"/>
  <c r="W24" i="22"/>
  <c r="U24" i="22"/>
  <c r="S24" i="22"/>
  <c r="Q24" i="22"/>
  <c r="O24" i="22"/>
  <c r="M24" i="22"/>
  <c r="K24" i="22"/>
  <c r="I24" i="22"/>
  <c r="G24" i="22"/>
  <c r="AK23" i="22"/>
  <c r="AI23" i="22"/>
  <c r="AG23" i="22"/>
  <c r="AE23" i="22"/>
  <c r="AC23" i="22"/>
  <c r="AA23" i="22"/>
  <c r="Y23" i="22"/>
  <c r="W23" i="22"/>
  <c r="U23" i="22"/>
  <c r="S23" i="22"/>
  <c r="Q23" i="22"/>
  <c r="O23" i="22"/>
  <c r="M23" i="22"/>
  <c r="K23" i="22"/>
  <c r="I23" i="22"/>
  <c r="G23" i="22"/>
  <c r="AK22" i="22"/>
  <c r="AI22" i="22"/>
  <c r="AG22" i="22"/>
  <c r="AE22" i="22"/>
  <c r="AC22" i="22"/>
  <c r="AA22" i="22"/>
  <c r="Y22" i="22"/>
  <c r="W22" i="22"/>
  <c r="U22" i="22"/>
  <c r="S22" i="22"/>
  <c r="Q22" i="22"/>
  <c r="O22" i="22"/>
  <c r="M22" i="22"/>
  <c r="K22" i="22"/>
  <c r="I22" i="22"/>
  <c r="G22" i="22"/>
  <c r="AK21" i="22"/>
  <c r="AI21" i="22"/>
  <c r="AG21" i="22"/>
  <c r="AE21" i="22"/>
  <c r="AC21" i="22"/>
  <c r="AA21" i="22"/>
  <c r="Y21" i="22"/>
  <c r="W21" i="22"/>
  <c r="U21" i="22"/>
  <c r="S21" i="22"/>
  <c r="Q21" i="22"/>
  <c r="O21" i="22"/>
  <c r="M21" i="22"/>
  <c r="K21" i="22"/>
  <c r="I21" i="22"/>
  <c r="G21" i="22"/>
  <c r="AK20" i="22"/>
  <c r="AI20" i="22"/>
  <c r="AG20" i="22"/>
  <c r="AE20" i="22"/>
  <c r="AC20" i="22"/>
  <c r="AA20" i="22"/>
  <c r="Y20" i="22"/>
  <c r="W20" i="22"/>
  <c r="U20" i="22"/>
  <c r="S20" i="22"/>
  <c r="Q20" i="22"/>
  <c r="O20" i="22"/>
  <c r="M20" i="22"/>
  <c r="K20" i="22"/>
  <c r="I20" i="22"/>
  <c r="G20" i="22"/>
  <c r="AK19" i="22"/>
  <c r="AI19" i="22"/>
  <c r="AG19" i="22"/>
  <c r="AE19" i="22"/>
  <c r="AC19" i="22"/>
  <c r="AA19" i="22"/>
  <c r="Y19" i="22"/>
  <c r="W19" i="22"/>
  <c r="U19" i="22"/>
  <c r="S19" i="22"/>
  <c r="Q19" i="22"/>
  <c r="O19" i="22"/>
  <c r="M19" i="22"/>
  <c r="K19" i="22"/>
  <c r="I19" i="22"/>
  <c r="G19" i="22"/>
  <c r="AK18" i="22"/>
  <c r="AI18" i="22"/>
  <c r="AG18" i="22"/>
  <c r="AE18" i="22"/>
  <c r="AC18" i="22"/>
  <c r="AA18" i="22"/>
  <c r="Y18" i="22"/>
  <c r="W18" i="22"/>
  <c r="U18" i="22"/>
  <c r="S18" i="22"/>
  <c r="Q18" i="22"/>
  <c r="O18" i="22"/>
  <c r="M18" i="22"/>
  <c r="K18" i="22"/>
  <c r="I18" i="22"/>
  <c r="G18" i="22"/>
  <c r="AK17" i="22"/>
  <c r="AI17" i="22"/>
  <c r="AG17" i="22"/>
  <c r="AE17" i="22"/>
  <c r="AC17" i="22"/>
  <c r="AA17" i="22"/>
  <c r="Y17" i="22"/>
  <c r="W17" i="22"/>
  <c r="U17" i="22"/>
  <c r="S17" i="22"/>
  <c r="Q17" i="22"/>
  <c r="O17" i="22"/>
  <c r="M17" i="22"/>
  <c r="K17" i="22"/>
  <c r="I17" i="22"/>
  <c r="G17" i="22"/>
  <c r="AK16" i="22"/>
  <c r="AI16" i="22"/>
  <c r="AG16" i="22"/>
  <c r="AE16" i="22"/>
  <c r="AC16" i="22"/>
  <c r="AA16" i="22"/>
  <c r="Y16" i="22"/>
  <c r="W16" i="22"/>
  <c r="U16" i="22"/>
  <c r="S16" i="22"/>
  <c r="Q16" i="22"/>
  <c r="O16" i="22"/>
  <c r="M16" i="22"/>
  <c r="K16" i="22"/>
  <c r="I16" i="22"/>
  <c r="G16" i="22"/>
  <c r="AK15" i="22"/>
  <c r="AI15" i="22"/>
  <c r="AG15" i="22"/>
  <c r="AE15" i="22"/>
  <c r="AC15" i="22"/>
  <c r="AA15" i="22"/>
  <c r="Y15" i="22"/>
  <c r="W15" i="22"/>
  <c r="U15" i="22"/>
  <c r="S15" i="22"/>
  <c r="Q15" i="22"/>
  <c r="O15" i="22"/>
  <c r="M15" i="22"/>
  <c r="K15" i="22"/>
  <c r="I15" i="22"/>
  <c r="G15" i="22"/>
  <c r="AK14" i="22"/>
  <c r="AI14" i="22"/>
  <c r="AG14" i="22"/>
  <c r="AE14" i="22"/>
  <c r="AC14" i="22"/>
  <c r="AA14" i="22"/>
  <c r="Y14" i="22"/>
  <c r="W14" i="22"/>
  <c r="U14" i="22"/>
  <c r="S14" i="22"/>
  <c r="Q14" i="22"/>
  <c r="O14" i="22"/>
  <c r="M14" i="22"/>
  <c r="K14" i="22"/>
  <c r="I14" i="22"/>
  <c r="G14" i="22"/>
  <c r="AK13" i="22"/>
  <c r="AI13" i="22"/>
  <c r="AG13" i="22"/>
  <c r="AE13" i="22"/>
  <c r="AC13" i="22"/>
  <c r="AA13" i="22"/>
  <c r="Y13" i="22"/>
  <c r="W13" i="22"/>
  <c r="U13" i="22"/>
  <c r="S13" i="22"/>
  <c r="Q13" i="22"/>
  <c r="O13" i="22"/>
  <c r="M13" i="22"/>
  <c r="K13" i="22"/>
  <c r="I13" i="22"/>
  <c r="G13" i="22"/>
  <c r="AK12" i="22"/>
  <c r="AI12" i="22"/>
  <c r="AG12" i="22"/>
  <c r="AE12" i="22"/>
  <c r="AC12" i="22"/>
  <c r="AA12" i="22"/>
  <c r="Y12" i="22"/>
  <c r="W12" i="22"/>
  <c r="U12" i="22"/>
  <c r="S12" i="22"/>
  <c r="Q12" i="22"/>
  <c r="O12" i="22"/>
  <c r="K12" i="22"/>
  <c r="AK11" i="22"/>
  <c r="AI11" i="22"/>
  <c r="AG11" i="22"/>
  <c r="AE11" i="22"/>
  <c r="AC11" i="22"/>
  <c r="AA11" i="22"/>
  <c r="Y11" i="22"/>
  <c r="Q11" i="22"/>
  <c r="K11" i="22"/>
  <c r="AK10" i="22"/>
  <c r="AI10" i="22"/>
  <c r="AG10" i="22"/>
  <c r="AE10" i="22"/>
  <c r="AC10" i="22"/>
  <c r="AA10" i="22"/>
  <c r="Y10" i="22"/>
  <c r="W10" i="22"/>
  <c r="U10" i="22"/>
  <c r="S10" i="22"/>
  <c r="Q10" i="22"/>
  <c r="O10" i="22"/>
  <c r="M10" i="22"/>
  <c r="K10" i="22"/>
  <c r="I10" i="22"/>
  <c r="AI9" i="22"/>
  <c r="AG9" i="22"/>
  <c r="AE9" i="22"/>
  <c r="AC9" i="22"/>
  <c r="AA9" i="22"/>
  <c r="Y9" i="22"/>
  <c r="W9" i="22"/>
  <c r="U9" i="22"/>
  <c r="S9" i="22"/>
  <c r="Q9" i="22"/>
  <c r="O9" i="22"/>
  <c r="M9" i="22"/>
  <c r="K9" i="22"/>
  <c r="I9" i="22"/>
  <c r="C27" i="1"/>
  <c r="D27" i="1" s="1"/>
  <c r="C26" i="1"/>
  <c r="D26" i="1" s="1"/>
  <c r="C24" i="1"/>
  <c r="W11" i="22"/>
  <c r="M12" i="22"/>
  <c r="I12" i="22"/>
  <c r="G12" i="22"/>
  <c r="U11" i="22"/>
  <c r="S11" i="22"/>
  <c r="O11" i="22"/>
  <c r="C29" i="1"/>
  <c r="D29" i="1" s="1"/>
  <c r="C30" i="1"/>
  <c r="D30" i="1" s="1"/>
  <c r="C31" i="1"/>
  <c r="D31" i="1" s="1"/>
  <c r="C32" i="1"/>
  <c r="D32" i="1" s="1"/>
  <c r="C33" i="1"/>
  <c r="D33" i="1" s="1"/>
  <c r="C46" i="1"/>
  <c r="D46" i="1" s="1"/>
  <c r="C28" i="1"/>
  <c r="D28" i="1" s="1"/>
  <c r="C25" i="1"/>
  <c r="D25" i="1" s="1"/>
  <c r="D24" i="1" l="1"/>
  <c r="BL12" i="22"/>
  <c r="S39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U39" i="22"/>
  <c r="AC39" i="22"/>
  <c r="AA39" i="22"/>
  <c r="AI39" i="22"/>
  <c r="AK39" i="22"/>
  <c r="Q39" i="22"/>
  <c r="Y39" i="22"/>
  <c r="AG39" i="22"/>
  <c r="W39" i="22"/>
  <c r="AE39" i="22"/>
  <c r="I11" i="22"/>
  <c r="I39" i="22" s="1"/>
  <c r="G9" i="22"/>
  <c r="BL9" i="22" s="1"/>
  <c r="G10" i="22"/>
  <c r="BL10" i="22" s="1"/>
  <c r="G11" i="22"/>
  <c r="M11" i="22"/>
  <c r="M39" i="22" s="1"/>
  <c r="O39" i="22"/>
  <c r="K39" i="22"/>
  <c r="BL11" i="22" l="1"/>
  <c r="BL39" i="22" s="1"/>
  <c r="G39" i="22"/>
</calcChain>
</file>

<file path=xl/sharedStrings.xml><?xml version="1.0" encoding="utf-8"?>
<sst xmlns="http://schemas.openxmlformats.org/spreadsheetml/2006/main" count="193" uniqueCount="126">
  <si>
    <t>Besökslogg, fakturaunderlag</t>
  </si>
  <si>
    <t xml:space="preserve">Studie:            </t>
  </si>
  <si>
    <t>Fyll i de ljusblå fälten</t>
  </si>
  <si>
    <t xml:space="preserve">Investigator:       </t>
  </si>
  <si>
    <t>Företag:</t>
  </si>
  <si>
    <t>Tidsplan</t>
  </si>
  <si>
    <t>Fyll i övriga fakturerbara poster från avtalet, nedan är bara förslag - ändra, lägg till och dra ifrån så det passar aktuellt avtal</t>
  </si>
  <si>
    <t>Start datum</t>
  </si>
  <si>
    <t>Summary</t>
  </si>
  <si>
    <t>Total cost excl OH</t>
  </si>
  <si>
    <t>OH</t>
  </si>
  <si>
    <t>Total cost incl OH</t>
  </si>
  <si>
    <t>Slut datum</t>
  </si>
  <si>
    <t>Study Start-Up Costs</t>
  </si>
  <si>
    <t>Investigator meeting/meeting</t>
  </si>
  <si>
    <t>Patienter</t>
  </si>
  <si>
    <t>Total Recruting costs</t>
  </si>
  <si>
    <t>Totalt antal avtalade patienter</t>
  </si>
  <si>
    <t>National coordinator</t>
  </si>
  <si>
    <t>Antal inkluderade patienter</t>
  </si>
  <si>
    <t>Close out procedures</t>
  </si>
  <si>
    <t>Resterande antal patienter</t>
  </si>
  <si>
    <t>Additional costs</t>
  </si>
  <si>
    <t>Screen Failure rate</t>
  </si>
  <si>
    <t xml:space="preserve">Advertising </t>
  </si>
  <si>
    <t>Unscheduled visit nurse (per visit)</t>
  </si>
  <si>
    <t xml:space="preserve">Fakturering sker: </t>
  </si>
  <si>
    <t>Unscheduled visit doctor (per visit)</t>
  </si>
  <si>
    <t>Fakturaadress:</t>
  </si>
  <si>
    <t>Telephone-screening (pre-screening) if per pre-screened patient</t>
  </si>
  <si>
    <t>OH:</t>
  </si>
  <si>
    <t>New Informed Consent (administrative fee per new IC)</t>
  </si>
  <si>
    <t>Amendment (administrative fee per new amendment)</t>
  </si>
  <si>
    <t>Fyll i besöksnamn från protokollet</t>
  </si>
  <si>
    <t>Fyll i besöksersättning från avtalet</t>
  </si>
  <si>
    <t>SAE (per reported SAE)</t>
  </si>
  <si>
    <t xml:space="preserve">Ersättning </t>
  </si>
  <si>
    <t>SEK</t>
  </si>
  <si>
    <t>Antal utförda</t>
  </si>
  <si>
    <t>Total summa</t>
  </si>
  <si>
    <t>Setting up and administration of side-agreements for outsorced services (per agreement)</t>
  </si>
  <si>
    <t>Screenfailures</t>
  </si>
  <si>
    <t>Audit or extra quality check (doctor hourly fee)</t>
  </si>
  <si>
    <t>Audit or extra quality check (nurse hourly fee)</t>
  </si>
  <si>
    <t>Examinations (eg. X-ray) (per examination)</t>
  </si>
  <si>
    <t>Equipment and Materials (pass-through)</t>
  </si>
  <si>
    <t>Travel expenses patients (per visit)</t>
  </si>
  <si>
    <t>Loss of income patients incl social fees (pass-through)</t>
  </si>
  <si>
    <t>Subject reimbursement (healthy volunteers) incl. social fees (pass-trough)</t>
  </si>
  <si>
    <t>Archiving (pass-through)</t>
  </si>
  <si>
    <t>Referral fees, recruitment (per referred subject included in study)</t>
  </si>
  <si>
    <t>Administration fee (instead of OH if applicable)</t>
  </si>
  <si>
    <t xml:space="preserve">Other outsourced servies </t>
  </si>
  <si>
    <t>Breakfast (per meal)</t>
  </si>
  <si>
    <t>Lunch (per meal)</t>
  </si>
  <si>
    <t>Dinner (per meal)</t>
  </si>
  <si>
    <t xml:space="preserve">Fyll i de ljusblå fälten i detta underlag efter varje patientbesök. </t>
  </si>
  <si>
    <t>Vid fakturering 1 - använd bladet som underlag (tex i pdf-format) att stämma av mot sponsor/CRO vilka besök som är ok att fakturera, markera detta med t.ex. en annan färg på cellerna</t>
  </si>
  <si>
    <t>Vid fakturering 2 och vidare - skapa en kopia av bladet i en ny flik och ta bort summorna i de celler som redan är fakturerade, använd sedan på samma sätt som vid fakturering 1</t>
  </si>
  <si>
    <t>Patient visits</t>
  </si>
  <si>
    <t>Datumformat ÅÅ-MÅ-DA</t>
  </si>
  <si>
    <t>Fyll i besöksdatum för besök 1 osv</t>
  </si>
  <si>
    <t>Patient number</t>
  </si>
  <si>
    <t>Initials</t>
  </si>
  <si>
    <t>Comment</t>
  </si>
  <si>
    <t>Screen failure 
(ja =1)</t>
  </si>
  <si>
    <t>Total SUM/patient</t>
  </si>
  <si>
    <t>Vid fakturering - Skapa en kopia av detta blad i en ny flik och använd kopian till att fylla i sammanfattning av gjorda patientbesök från fliken "Underlag besök" och övriga kostnader. Ta bort de rader som inte är applicerbara och lägg till rader som saknas. Om sponsor/CRO inte har några andra speciella krav på underlag - Skicka detta (tex som pdf) till CRO/sponsor tillsammans med sjukhusets faktura (ev kan "Underlag besök" och underlag för övriga kostnader (t.ex. SAE, Reseersättning_Arvode) för perioden bifogas)</t>
  </si>
  <si>
    <t>Invoice number</t>
  </si>
  <si>
    <t>Period invoiced</t>
  </si>
  <si>
    <t>Date invoice</t>
  </si>
  <si>
    <t>Date checked by monitor</t>
  </si>
  <si>
    <t>Invoiced item</t>
  </si>
  <si>
    <t>Invoiced sum</t>
  </si>
  <si>
    <t>Comments</t>
  </si>
  <si>
    <t>Recruting costs</t>
  </si>
  <si>
    <t xml:space="preserve">Unscheduled visit </t>
  </si>
  <si>
    <t>New Informed Consent</t>
  </si>
  <si>
    <t xml:space="preserve">Amendment </t>
  </si>
  <si>
    <t xml:space="preserve">SAE </t>
  </si>
  <si>
    <t>Setting up and administration of side-agreements for outsorced services</t>
  </si>
  <si>
    <t xml:space="preserve">Audit or extra quality check </t>
  </si>
  <si>
    <t xml:space="preserve">Examinations </t>
  </si>
  <si>
    <t xml:space="preserve">Equipment and Materials </t>
  </si>
  <si>
    <t xml:space="preserve">Travel expenses patients </t>
  </si>
  <si>
    <t xml:space="preserve">Subject reimbursement </t>
  </si>
  <si>
    <t xml:space="preserve">Archiving </t>
  </si>
  <si>
    <t xml:space="preserve">Referral fees, recruitment </t>
  </si>
  <si>
    <t xml:space="preserve">Other outsourced services </t>
  </si>
  <si>
    <t>Total</t>
  </si>
  <si>
    <t xml:space="preserve">Denna flik kan användas internt av site/controller för att hålla reda på vad som är fakturerat och när. </t>
  </si>
  <si>
    <t>Fyll manuellt i alla ljusblå celler, hämtat från "Fakturaunderlag att skicka" från aktuell period</t>
  </si>
  <si>
    <t>Fakturerat</t>
  </si>
  <si>
    <t>Period som fakturerats</t>
  </si>
  <si>
    <t>Screening failures</t>
  </si>
  <si>
    <t>Additional costs incl start-up</t>
  </si>
  <si>
    <t>Admin fee</t>
  </si>
  <si>
    <t>Fakturerat vid detta tillfälle</t>
  </si>
  <si>
    <t>Sponsor OK</t>
  </si>
  <si>
    <t>Totalt Fakturerat</t>
  </si>
  <si>
    <t>Sign</t>
  </si>
  <si>
    <t>Datum</t>
  </si>
  <si>
    <t>Sjukhustes fakuranummer</t>
  </si>
  <si>
    <t>Betalt</t>
  </si>
  <si>
    <t>Kommentarer</t>
  </si>
  <si>
    <t>Totalt</t>
  </si>
  <si>
    <t>SAE rapportering registreras i detta dokument. Fyll i de ljusblå fälten</t>
  </si>
  <si>
    <t xml:space="preserve">Vid fakturering 1 - Total cost för perioden skrivs  in i fliken "Fakturaunderlag att skicka". Bladet kan även användas som underlag (tex i pdf-format) att bifoga "fakturaunderlag att skicka" och sjukhusfaktura. </t>
  </si>
  <si>
    <t>Vid fakturering 2 och vidare - kopiera bladet och ta bort summorna i de celler som redan är fakturerade, använd sedan på samma sätt som vid fakturering 1</t>
  </si>
  <si>
    <t>Screening number</t>
  </si>
  <si>
    <t>Date</t>
  </si>
  <si>
    <t>SAE</t>
  </si>
  <si>
    <t>Total cost SAE</t>
  </si>
  <si>
    <t>Total number of SAE</t>
  </si>
  <si>
    <t>Måltider registreras i detta dokument. Fyll i de ljusblå cellerna</t>
  </si>
  <si>
    <t>Reseersättning/arvode registreras i detta dokument. Fyll i de ljusblå cellerna. Total summan för perioden skrivs sedan in i fliken "Fakturaunderlag att skicka" vid fakturering.</t>
  </si>
  <si>
    <t>Amount patient reimbursement</t>
  </si>
  <si>
    <t>Amount travel costs</t>
  </si>
  <si>
    <t>Type of travel</t>
  </si>
  <si>
    <t>Type of travelcost+H6:H44</t>
  </si>
  <si>
    <t>Version 2.0</t>
  </si>
  <si>
    <t>Dokumentet upprättades 2021-06-10</t>
  </si>
  <si>
    <t>F. Visit tacker Fakturaunderlag</t>
  </si>
  <si>
    <t>Detta dokument är framtaget och kvalitetssäkrat av Kliniska Studier Sverige.</t>
  </si>
  <si>
    <t>Vi utvecklar och erbjuder stöd för kliniska studier i hälso- och sjukvården.</t>
  </si>
  <si>
    <t>Stödet vi erbjuder ger goda förutsättningar för kliniska studier av hög kvalitet.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</si>
</sst>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/mm/dd"/>
    <numFmt numFmtId="165" formatCode="yy/mm/dd;@"/>
    <numFmt numFmtId="166" formatCode="[$USD]#,##0.00&quot; &quot;;\([$USD]#,##0.00\)"/>
    <numFmt numFmtId="167" formatCode="#,##0\ [$SEK]"/>
    <numFmt numFmtId="168" formatCode="_([$SEK]\ * #,##0.00_);_([$SEK]\ * \(#,##0.00\);_([$SEK]\ * &quot;-&quot;??_);_(@_)"/>
    <numFmt numFmtId="169" formatCode="[$-409]d\-mmm\-yyyy;@"/>
    <numFmt numFmtId="170" formatCode="[$-409]d/mmm/yyyy;@"/>
    <numFmt numFmtId="171" formatCode="[$-409]mmmm\ d\,\ yyyy;@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Calibri"/>
      <family val="2"/>
      <scheme val="minor"/>
    </font>
    <font>
      <sz val="8"/>
      <name val="Arial"/>
      <family val="2"/>
    </font>
    <font>
      <b/>
      <sz val="10"/>
      <color theme="0"/>
      <name val="Calibri"/>
      <family val="1"/>
      <scheme val="minor"/>
    </font>
    <font>
      <b/>
      <sz val="14"/>
      <name val="Arial"/>
      <family val="2"/>
    </font>
    <font>
      <b/>
      <sz val="8"/>
      <color theme="0"/>
      <name val="Calibri"/>
      <family val="2"/>
      <scheme val="minor"/>
    </font>
    <font>
      <b/>
      <i/>
      <sz val="10"/>
      <name val="Arial"/>
      <family val="2"/>
    </font>
    <font>
      <sz val="14"/>
      <color theme="0"/>
      <name val="Calibri"/>
      <family val="2"/>
      <scheme val="minor"/>
    </font>
    <font>
      <sz val="10"/>
      <color rgb="FFC0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3651"/>
      <name val="Calibri"/>
      <family val="2"/>
      <scheme val="minor"/>
    </font>
    <font>
      <sz val="12"/>
      <color rgb="FF003651"/>
      <name val="Calibri"/>
      <family val="2"/>
      <scheme val="minor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00365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D4D4D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4">
    <xf numFmtId="0" fontId="0" fillId="0" borderId="0"/>
    <xf numFmtId="0" fontId="4" fillId="0" borderId="0"/>
    <xf numFmtId="0" fontId="11" fillId="5" borderId="7">
      <alignment horizontal="left" vertical="center"/>
      <protection locked="0" hidden="1"/>
    </xf>
    <xf numFmtId="0" fontId="12" fillId="6" borderId="0"/>
    <xf numFmtId="40" fontId="13" fillId="4" borderId="7">
      <alignment horizontal="centerContinuous" vertical="center"/>
    </xf>
    <xf numFmtId="0" fontId="6" fillId="0" borderId="0"/>
    <xf numFmtId="0" fontId="3" fillId="0" borderId="0"/>
    <xf numFmtId="0" fontId="10" fillId="0" borderId="0" applyFont="0" applyBorder="0"/>
    <xf numFmtId="0" fontId="14" fillId="7" borderId="0" applyAlignment="0"/>
    <xf numFmtId="0" fontId="5" fillId="8" borderId="0" applyBorder="0"/>
    <xf numFmtId="0" fontId="2" fillId="0" borderId="0"/>
    <xf numFmtId="0" fontId="1" fillId="0" borderId="0"/>
    <xf numFmtId="0" fontId="44" fillId="0" borderId="41" applyNumberFormat="0" applyFill="0" applyAlignment="0" applyProtection="0"/>
    <xf numFmtId="0" fontId="45" fillId="0" borderId="42" applyNumberFormat="0" applyFill="0" applyAlignment="0" applyProtection="0"/>
  </cellStyleXfs>
  <cellXfs count="24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0" fillId="0" borderId="0" xfId="0" applyNumberFormat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9" borderId="0" xfId="0" applyFont="1" applyFill="1" applyProtection="1">
      <protection locked="0"/>
    </xf>
    <xf numFmtId="3" fontId="20" fillId="2" borderId="4" xfId="0" applyNumberFormat="1" applyFont="1" applyFill="1" applyBorder="1" applyProtection="1">
      <protection locked="0"/>
    </xf>
    <xf numFmtId="3" fontId="20" fillId="2" borderId="4" xfId="0" applyNumberFormat="1" applyFont="1" applyFill="1" applyBorder="1"/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3" fontId="22" fillId="9" borderId="0" xfId="0" applyNumberFormat="1" applyFont="1" applyFill="1"/>
    <xf numFmtId="3" fontId="20" fillId="0" borderId="0" xfId="0" applyNumberFormat="1" applyFont="1" applyProtection="1">
      <protection locked="0"/>
    </xf>
    <xf numFmtId="0" fontId="20" fillId="0" borderId="0" xfId="0" applyFont="1"/>
    <xf numFmtId="164" fontId="20" fillId="0" borderId="0" xfId="0" applyNumberFormat="1" applyFont="1" applyProtection="1">
      <protection locked="0"/>
    </xf>
    <xf numFmtId="3" fontId="22" fillId="0" borderId="0" xfId="0" applyNumberFormat="1" applyFont="1"/>
    <xf numFmtId="0" fontId="22" fillId="0" borderId="0" xfId="0" applyFont="1" applyProtection="1">
      <protection locked="0"/>
    </xf>
    <xf numFmtId="3" fontId="20" fillId="0" borderId="0" xfId="0" applyNumberFormat="1" applyFont="1"/>
    <xf numFmtId="0" fontId="25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67" fontId="22" fillId="9" borderId="0" xfId="0" applyNumberFormat="1" applyFont="1" applyFill="1" applyProtection="1">
      <protection locked="0"/>
    </xf>
    <xf numFmtId="167" fontId="20" fillId="0" borderId="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5"/>
    <xf numFmtId="49" fontId="22" fillId="9" borderId="15" xfId="5" applyNumberFormat="1" applyFont="1" applyFill="1" applyBorder="1" applyAlignment="1">
      <alignment horizontal="center" vertical="center" wrapText="1"/>
    </xf>
    <xf numFmtId="0" fontId="0" fillId="10" borderId="0" xfId="0" applyFill="1"/>
    <xf numFmtId="0" fontId="20" fillId="0" borderId="2" xfId="0" applyFont="1" applyBorder="1" applyProtection="1">
      <protection locked="0"/>
    </xf>
    <xf numFmtId="0" fontId="34" fillId="0" borderId="0" xfId="5" applyFont="1" applyAlignment="1">
      <alignment horizontal="center"/>
    </xf>
    <xf numFmtId="0" fontId="22" fillId="0" borderId="0" xfId="5" applyFont="1"/>
    <xf numFmtId="3" fontId="22" fillId="0" borderId="0" xfId="5" applyNumberFormat="1" applyFont="1"/>
    <xf numFmtId="3" fontId="34" fillId="0" borderId="0" xfId="5" applyNumberFormat="1" applyFont="1"/>
    <xf numFmtId="0" fontId="20" fillId="0" borderId="6" xfId="0" applyFont="1" applyBorder="1" applyAlignment="1">
      <alignment vertical="center" wrapText="1"/>
    </xf>
    <xf numFmtId="0" fontId="20" fillId="0" borderId="4" xfId="0" applyFont="1" applyBorder="1" applyAlignment="1">
      <alignment vertical="center"/>
    </xf>
    <xf numFmtId="167" fontId="20" fillId="12" borderId="6" xfId="0" applyNumberFormat="1" applyFont="1" applyFill="1" applyBorder="1" applyAlignment="1">
      <alignment horizontal="right" vertical="center"/>
    </xf>
    <xf numFmtId="0" fontId="20" fillId="12" borderId="4" xfId="0" applyFont="1" applyFill="1" applyBorder="1" applyProtection="1">
      <protection locked="0"/>
    </xf>
    <xf numFmtId="167" fontId="20" fillId="12" borderId="4" xfId="0" applyNumberFormat="1" applyFont="1" applyFill="1" applyBorder="1" applyProtection="1">
      <protection locked="0"/>
    </xf>
    <xf numFmtId="0" fontId="20" fillId="12" borderId="0" xfId="0" applyFont="1" applyFill="1" applyProtection="1">
      <protection locked="0"/>
    </xf>
    <xf numFmtId="0" fontId="9" fillId="12" borderId="4" xfId="0" applyFont="1" applyFill="1" applyBorder="1" applyAlignment="1">
      <alignment horizontal="right" vertical="center"/>
    </xf>
    <xf numFmtId="167" fontId="9" fillId="12" borderId="6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165" fontId="17" fillId="12" borderId="6" xfId="6" applyNumberFormat="1" applyFont="1" applyFill="1" applyBorder="1" applyAlignment="1">
      <alignment horizontal="right"/>
    </xf>
    <xf numFmtId="165" fontId="17" fillId="12" borderId="4" xfId="6" applyNumberFormat="1" applyFont="1" applyFill="1" applyBorder="1" applyAlignment="1">
      <alignment horizontal="right"/>
    </xf>
    <xf numFmtId="167" fontId="17" fillId="0" borderId="11" xfId="6" applyNumberFormat="1" applyFont="1" applyBorder="1" applyAlignment="1">
      <alignment horizontal="right" vertical="top" wrapText="1"/>
    </xf>
    <xf numFmtId="167" fontId="20" fillId="12" borderId="6" xfId="0" applyNumberFormat="1" applyFont="1" applyFill="1" applyBorder="1" applyAlignment="1" applyProtection="1">
      <alignment horizontal="right"/>
      <protection locked="0"/>
    </xf>
    <xf numFmtId="167" fontId="20" fillId="12" borderId="10" xfId="0" applyNumberFormat="1" applyFont="1" applyFill="1" applyBorder="1" applyAlignment="1" applyProtection="1">
      <alignment horizontal="right"/>
      <protection locked="0"/>
    </xf>
    <xf numFmtId="0" fontId="30" fillId="12" borderId="4" xfId="0" applyFont="1" applyFill="1" applyBorder="1"/>
    <xf numFmtId="0" fontId="0" fillId="12" borderId="4" xfId="0" applyFill="1" applyBorder="1"/>
    <xf numFmtId="0" fontId="33" fillId="0" borderId="0" xfId="0" applyFont="1" applyAlignment="1" applyProtection="1">
      <alignment wrapText="1"/>
      <protection locked="0"/>
    </xf>
    <xf numFmtId="0" fontId="19" fillId="0" borderId="0" xfId="0" applyFont="1"/>
    <xf numFmtId="167" fontId="22" fillId="9" borderId="9" xfId="0" applyNumberFormat="1" applyFont="1" applyFill="1" applyBorder="1" applyProtection="1">
      <protection locked="0"/>
    </xf>
    <xf numFmtId="0" fontId="1" fillId="2" borderId="0" xfId="11" applyFill="1"/>
    <xf numFmtId="0" fontId="1" fillId="0" borderId="0" xfId="11"/>
    <xf numFmtId="0" fontId="37" fillId="2" borderId="0" xfId="11" applyFont="1" applyFill="1"/>
    <xf numFmtId="0" fontId="37" fillId="0" borderId="0" xfId="11" applyFont="1"/>
    <xf numFmtId="0" fontId="38" fillId="2" borderId="0" xfId="11" applyFont="1" applyFill="1"/>
    <xf numFmtId="0" fontId="39" fillId="2" borderId="0" xfId="11" applyFont="1" applyFill="1"/>
    <xf numFmtId="0" fontId="0" fillId="13" borderId="0" xfId="0" applyFill="1"/>
    <xf numFmtId="167" fontId="26" fillId="0" borderId="12" xfId="0" applyNumberFormat="1" applyFont="1" applyBorder="1" applyAlignment="1">
      <alignment vertical="center"/>
    </xf>
    <xf numFmtId="0" fontId="16" fillId="0" borderId="0" xfId="0" applyFont="1" applyProtection="1">
      <protection locked="0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Protection="1">
      <protection locked="0"/>
    </xf>
    <xf numFmtId="0" fontId="19" fillId="0" borderId="0" xfId="0" applyFont="1" applyAlignment="1">
      <alignment vertical="top"/>
    </xf>
    <xf numFmtId="0" fontId="33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2" fillId="9" borderId="11" xfId="0" applyFont="1" applyFill="1" applyBorder="1" applyProtection="1">
      <protection locked="0"/>
    </xf>
    <xf numFmtId="3" fontId="20" fillId="2" borderId="13" xfId="0" applyNumberFormat="1" applyFont="1" applyFill="1" applyBorder="1"/>
    <xf numFmtId="0" fontId="22" fillId="9" borderId="10" xfId="0" applyFont="1" applyFill="1" applyBorder="1" applyProtection="1">
      <protection locked="0"/>
    </xf>
    <xf numFmtId="0" fontId="20" fillId="12" borderId="14" xfId="0" applyFont="1" applyFill="1" applyBorder="1" applyProtection="1">
      <protection locked="0"/>
    </xf>
    <xf numFmtId="167" fontId="20" fillId="12" borderId="14" xfId="0" applyNumberFormat="1" applyFont="1" applyFill="1" applyBorder="1" applyProtection="1">
      <protection locked="0"/>
    </xf>
    <xf numFmtId="3" fontId="20" fillId="2" borderId="14" xfId="0" applyNumberFormat="1" applyFont="1" applyFill="1" applyBorder="1"/>
    <xf numFmtId="3" fontId="20" fillId="2" borderId="8" xfId="0" applyNumberFormat="1" applyFont="1" applyFill="1" applyBorder="1"/>
    <xf numFmtId="0" fontId="17" fillId="0" borderId="11" xfId="6" applyFont="1" applyBorder="1" applyAlignment="1">
      <alignment horizontal="left" vertical="center"/>
    </xf>
    <xf numFmtId="0" fontId="17" fillId="0" borderId="5" xfId="6" applyFont="1" applyBorder="1" applyAlignment="1">
      <alignment horizontal="left" vertical="top" wrapText="1"/>
    </xf>
    <xf numFmtId="0" fontId="17" fillId="0" borderId="5" xfId="6" applyFont="1" applyBorder="1" applyAlignment="1">
      <alignment horizontal="left"/>
    </xf>
    <xf numFmtId="0" fontId="20" fillId="0" borderId="5" xfId="0" applyFont="1" applyBorder="1" applyProtection="1">
      <protection locked="0"/>
    </xf>
    <xf numFmtId="0" fontId="20" fillId="12" borderId="5" xfId="0" applyFont="1" applyFill="1" applyBorder="1" applyProtection="1">
      <protection locked="0"/>
    </xf>
    <xf numFmtId="0" fontId="20" fillId="12" borderId="9" xfId="0" applyFont="1" applyFill="1" applyBorder="1" applyProtection="1">
      <protection locked="0"/>
    </xf>
    <xf numFmtId="167" fontId="26" fillId="0" borderId="23" xfId="0" applyNumberFormat="1" applyFont="1" applyBorder="1" applyAlignment="1">
      <alignment vertical="center"/>
    </xf>
    <xf numFmtId="1" fontId="18" fillId="2" borderId="24" xfId="6" applyNumberFormat="1" applyFont="1" applyFill="1" applyBorder="1" applyAlignment="1">
      <alignment horizontal="center" vertical="center"/>
    </xf>
    <xf numFmtId="1" fontId="18" fillId="2" borderId="20" xfId="6" applyNumberFormat="1" applyFont="1" applyFill="1" applyBorder="1" applyAlignment="1">
      <alignment horizontal="center" vertical="center"/>
    </xf>
    <xf numFmtId="166" fontId="18" fillId="2" borderId="15" xfId="6" applyNumberFormat="1" applyFont="1" applyFill="1" applyBorder="1" applyAlignment="1">
      <alignment horizontal="center" vertical="center"/>
    </xf>
    <xf numFmtId="167" fontId="20" fillId="12" borderId="6" xfId="0" applyNumberFormat="1" applyFont="1" applyFill="1" applyBorder="1" applyProtection="1">
      <protection locked="0"/>
    </xf>
    <xf numFmtId="0" fontId="9" fillId="12" borderId="13" xfId="0" applyFont="1" applyFill="1" applyBorder="1"/>
    <xf numFmtId="0" fontId="29" fillId="9" borderId="6" xfId="0" applyFont="1" applyFill="1" applyBorder="1" applyAlignment="1">
      <alignment horizontal="left" vertical="center" wrapText="1"/>
    </xf>
    <xf numFmtId="3" fontId="29" fillId="9" borderId="6" xfId="0" applyNumberFormat="1" applyFont="1" applyFill="1" applyBorder="1" applyAlignment="1">
      <alignment horizontal="center" vertical="center" wrapText="1"/>
    </xf>
    <xf numFmtId="3" fontId="29" fillId="9" borderId="10" xfId="0" applyNumberFormat="1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left" vertical="center"/>
    </xf>
    <xf numFmtId="3" fontId="28" fillId="9" borderId="14" xfId="0" applyNumberFormat="1" applyFont="1" applyFill="1" applyBorder="1"/>
    <xf numFmtId="3" fontId="29" fillId="9" borderId="8" xfId="0" applyNumberFormat="1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right" vertical="center"/>
    </xf>
    <xf numFmtId="0" fontId="32" fillId="12" borderId="1" xfId="0" applyFont="1" applyFill="1" applyBorder="1" applyAlignment="1">
      <alignment horizontal="right" vertical="center"/>
    </xf>
    <xf numFmtId="0" fontId="20" fillId="12" borderId="1" xfId="0" applyFont="1" applyFill="1" applyBorder="1" applyAlignment="1">
      <alignment horizontal="right" vertical="center"/>
    </xf>
    <xf numFmtId="167" fontId="20" fillId="12" borderId="10" xfId="0" applyNumberFormat="1" applyFont="1" applyFill="1" applyBorder="1" applyAlignment="1">
      <alignment horizontal="right" vertical="center"/>
    </xf>
    <xf numFmtId="0" fontId="31" fillId="9" borderId="12" xfId="0" applyFont="1" applyFill="1" applyBorder="1" applyAlignment="1">
      <alignment horizontal="left" vertical="center" wrapText="1"/>
    </xf>
    <xf numFmtId="3" fontId="31" fillId="9" borderId="6" xfId="0" applyNumberFormat="1" applyFont="1" applyFill="1" applyBorder="1" applyAlignment="1">
      <alignment horizontal="center" vertical="center" wrapText="1"/>
    </xf>
    <xf numFmtId="0" fontId="31" fillId="9" borderId="6" xfId="0" applyFont="1" applyFill="1" applyBorder="1" applyAlignment="1">
      <alignment horizontal="center" vertical="center" wrapText="1"/>
    </xf>
    <xf numFmtId="1" fontId="31" fillId="9" borderId="6" xfId="0" applyNumberFormat="1" applyFont="1" applyFill="1" applyBorder="1" applyAlignment="1">
      <alignment horizontal="center" vertical="center" wrapText="1"/>
    </xf>
    <xf numFmtId="14" fontId="31" fillId="9" borderId="6" xfId="0" applyNumberFormat="1" applyFont="1" applyFill="1" applyBorder="1" applyAlignment="1">
      <alignment horizontal="center" vertical="center" wrapText="1"/>
    </xf>
    <xf numFmtId="3" fontId="31" fillId="9" borderId="10" xfId="0" applyNumberFormat="1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left" vertical="center"/>
    </xf>
    <xf numFmtId="167" fontId="31" fillId="9" borderId="14" xfId="0" applyNumberFormat="1" applyFont="1" applyFill="1" applyBorder="1"/>
    <xf numFmtId="3" fontId="31" fillId="9" borderId="14" xfId="0" applyNumberFormat="1" applyFont="1" applyFill="1" applyBorder="1"/>
    <xf numFmtId="3" fontId="31" fillId="9" borderId="14" xfId="0" applyNumberFormat="1" applyFont="1" applyFill="1" applyBorder="1" applyAlignment="1">
      <alignment horizontal="center"/>
    </xf>
    <xf numFmtId="1" fontId="31" fillId="9" borderId="14" xfId="0" applyNumberFormat="1" applyFont="1" applyFill="1" applyBorder="1" applyAlignment="1">
      <alignment horizontal="center"/>
    </xf>
    <xf numFmtId="14" fontId="15" fillId="9" borderId="14" xfId="0" applyNumberFormat="1" applyFont="1" applyFill="1" applyBorder="1" applyAlignment="1">
      <alignment horizontal="center"/>
    </xf>
    <xf numFmtId="3" fontId="15" fillId="9" borderId="8" xfId="0" applyNumberFormat="1" applyFont="1" applyFill="1" applyBorder="1" applyAlignment="1">
      <alignment horizontal="center" vertical="center"/>
    </xf>
    <xf numFmtId="0" fontId="17" fillId="12" borderId="12" xfId="6" applyFont="1" applyFill="1" applyBorder="1" applyAlignment="1">
      <alignment horizontal="left" vertical="center"/>
    </xf>
    <xf numFmtId="0" fontId="17" fillId="12" borderId="1" xfId="6" applyFont="1" applyFill="1" applyBorder="1" applyAlignment="1">
      <alignment horizontal="left" vertical="center"/>
    </xf>
    <xf numFmtId="1" fontId="30" fillId="11" borderId="24" xfId="6" applyNumberFormat="1" applyFont="1" applyFill="1" applyBorder="1" applyAlignment="1">
      <alignment horizontal="center" vertical="center"/>
    </xf>
    <xf numFmtId="166" fontId="30" fillId="11" borderId="19" xfId="6" applyNumberFormat="1" applyFont="1" applyFill="1" applyBorder="1" applyAlignment="1">
      <alignment horizontal="center" vertical="center"/>
    </xf>
    <xf numFmtId="167" fontId="30" fillId="11" borderId="19" xfId="6" applyNumberFormat="1" applyFont="1" applyFill="1" applyBorder="1" applyAlignment="1">
      <alignment horizontal="center" vertical="center"/>
    </xf>
    <xf numFmtId="166" fontId="30" fillId="11" borderId="25" xfId="6" applyNumberFormat="1" applyFont="1" applyFill="1" applyBorder="1" applyAlignment="1">
      <alignment horizontal="center" vertical="center"/>
    </xf>
    <xf numFmtId="1" fontId="30" fillId="11" borderId="19" xfId="6" applyNumberFormat="1" applyFont="1" applyFill="1" applyBorder="1" applyAlignment="1">
      <alignment horizontal="right" vertical="center"/>
    </xf>
    <xf numFmtId="0" fontId="22" fillId="9" borderId="25" xfId="0" applyFont="1" applyFill="1" applyBorder="1" applyProtection="1">
      <protection locked="0"/>
    </xf>
    <xf numFmtId="167" fontId="22" fillId="9" borderId="25" xfId="0" applyNumberFormat="1" applyFont="1" applyFill="1" applyBorder="1" applyProtection="1">
      <protection locked="0"/>
    </xf>
    <xf numFmtId="0" fontId="28" fillId="13" borderId="0" xfId="0" applyFont="1" applyFill="1" applyAlignment="1">
      <alignment horizontal="left" vertical="center" indent="9"/>
    </xf>
    <xf numFmtId="0" fontId="40" fillId="13" borderId="0" xfId="0" applyFont="1" applyFill="1" applyAlignment="1">
      <alignment horizontal="left" indent="11"/>
    </xf>
    <xf numFmtId="0" fontId="40" fillId="13" borderId="0" xfId="0" applyFont="1" applyFill="1" applyAlignment="1">
      <alignment horizontal="left" vertical="center" indent="10"/>
    </xf>
    <xf numFmtId="0" fontId="34" fillId="9" borderId="9" xfId="0" applyFont="1" applyFill="1" applyBorder="1"/>
    <xf numFmtId="0" fontId="34" fillId="9" borderId="3" xfId="0" applyFont="1" applyFill="1" applyBorder="1"/>
    <xf numFmtId="0" fontId="36" fillId="0" borderId="8" xfId="0" applyFont="1" applyBorder="1"/>
    <xf numFmtId="0" fontId="36" fillId="12" borderId="8" xfId="0" applyFont="1" applyFill="1" applyBorder="1"/>
    <xf numFmtId="0" fontId="36" fillId="12" borderId="3" xfId="0" applyFont="1" applyFill="1" applyBorder="1"/>
    <xf numFmtId="0" fontId="36" fillId="0" borderId="13" xfId="0" applyFont="1" applyBorder="1"/>
    <xf numFmtId="0" fontId="36" fillId="12" borderId="13" xfId="0" applyFont="1" applyFill="1" applyBorder="1"/>
    <xf numFmtId="0" fontId="36" fillId="12" borderId="1" xfId="0" applyFont="1" applyFill="1" applyBorder="1"/>
    <xf numFmtId="0" fontId="36" fillId="0" borderId="8" xfId="0" applyFont="1" applyBorder="1" applyAlignment="1">
      <alignment horizontal="left"/>
    </xf>
    <xf numFmtId="14" fontId="36" fillId="12" borderId="8" xfId="0" applyNumberFormat="1" applyFont="1" applyFill="1" applyBorder="1"/>
    <xf numFmtId="14" fontId="36" fillId="12" borderId="3" xfId="0" applyNumberFormat="1" applyFont="1" applyFill="1" applyBorder="1"/>
    <xf numFmtId="0" fontId="36" fillId="0" borderId="13" xfId="0" applyFont="1" applyBorder="1" applyAlignment="1">
      <alignment horizontal="left"/>
    </xf>
    <xf numFmtId="14" fontId="36" fillId="12" borderId="13" xfId="0" applyNumberFormat="1" applyFont="1" applyFill="1" applyBorder="1"/>
    <xf numFmtId="14" fontId="36" fillId="12" borderId="1" xfId="0" applyNumberFormat="1" applyFont="1" applyFill="1" applyBorder="1"/>
    <xf numFmtId="1" fontId="36" fillId="12" borderId="8" xfId="0" applyNumberFormat="1" applyFont="1" applyFill="1" applyBorder="1"/>
    <xf numFmtId="1" fontId="36" fillId="12" borderId="3" xfId="0" applyNumberFormat="1" applyFont="1" applyFill="1" applyBorder="1"/>
    <xf numFmtId="1" fontId="36" fillId="2" borderId="8" xfId="0" applyNumberFormat="1" applyFont="1" applyFill="1" applyBorder="1" applyAlignment="1">
      <alignment horizontal="left" vertical="top"/>
    </xf>
    <xf numFmtId="1" fontId="36" fillId="2" borderId="3" xfId="0" applyNumberFormat="1" applyFont="1" applyFill="1" applyBorder="1"/>
    <xf numFmtId="1" fontId="36" fillId="2" borderId="13" xfId="0" applyNumberFormat="1" applyFont="1" applyFill="1" applyBorder="1" applyAlignment="1">
      <alignment horizontal="left" vertical="top"/>
    </xf>
    <xf numFmtId="1" fontId="36" fillId="2" borderId="1" xfId="0" applyNumberFormat="1" applyFont="1" applyFill="1" applyBorder="1"/>
    <xf numFmtId="9" fontId="36" fillId="12" borderId="13" xfId="0" applyNumberFormat="1" applyFont="1" applyFill="1" applyBorder="1"/>
    <xf numFmtId="9" fontId="36" fillId="12" borderId="1" xfId="0" applyNumberFormat="1" applyFont="1" applyFill="1" applyBorder="1"/>
    <xf numFmtId="0" fontId="22" fillId="9" borderId="8" xfId="0" applyFont="1" applyFill="1" applyBorder="1"/>
    <xf numFmtId="0" fontId="22" fillId="9" borderId="13" xfId="0" applyFont="1" applyFill="1" applyBorder="1"/>
    <xf numFmtId="1" fontId="18" fillId="2" borderId="22" xfId="6" applyNumberFormat="1" applyFont="1" applyFill="1" applyBorder="1" applyAlignment="1">
      <alignment horizontal="center" vertical="center"/>
    </xf>
    <xf numFmtId="167" fontId="17" fillId="0" borderId="17" xfId="6" applyNumberFormat="1" applyFont="1" applyBorder="1" applyAlignment="1">
      <alignment vertical="top" wrapText="1"/>
    </xf>
    <xf numFmtId="0" fontId="16" fillId="0" borderId="27" xfId="0" applyFont="1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41" fillId="12" borderId="28" xfId="0" applyFont="1" applyFill="1" applyBorder="1"/>
    <xf numFmtId="0" fontId="41" fillId="12" borderId="21" xfId="0" applyFont="1" applyFill="1" applyBorder="1"/>
    <xf numFmtId="14" fontId="41" fillId="12" borderId="21" xfId="0" applyNumberFormat="1" applyFont="1" applyFill="1" applyBorder="1"/>
    <xf numFmtId="14" fontId="41" fillId="12" borderId="18" xfId="0" applyNumberFormat="1" applyFont="1" applyFill="1" applyBorder="1"/>
    <xf numFmtId="0" fontId="36" fillId="0" borderId="26" xfId="5" applyFont="1" applyBorder="1"/>
    <xf numFmtId="3" fontId="36" fillId="0" borderId="28" xfId="5" applyNumberFormat="1" applyFont="1" applyBorder="1"/>
    <xf numFmtId="0" fontId="36" fillId="0" borderId="30" xfId="5" applyFont="1" applyBorder="1"/>
    <xf numFmtId="0" fontId="36" fillId="0" borderId="18" xfId="5" applyFont="1" applyBorder="1"/>
    <xf numFmtId="0" fontId="0" fillId="0" borderId="0" xfId="0" applyAlignment="1">
      <alignment horizontal="centerContinuous"/>
    </xf>
    <xf numFmtId="0" fontId="27" fillId="0" borderId="0" xfId="0" applyFont="1" applyAlignment="1">
      <alignment horizontal="left" wrapText="1"/>
    </xf>
    <xf numFmtId="0" fontId="36" fillId="0" borderId="26" xfId="0" applyFont="1" applyBorder="1"/>
    <xf numFmtId="0" fontId="36" fillId="0" borderId="29" xfId="0" applyFont="1" applyBorder="1"/>
    <xf numFmtId="0" fontId="36" fillId="0" borderId="30" xfId="0" applyFont="1" applyBorder="1"/>
    <xf numFmtId="0" fontId="27" fillId="0" borderId="0" xfId="0" applyFont="1"/>
    <xf numFmtId="0" fontId="0" fillId="0" borderId="0" xfId="0" applyAlignment="1">
      <alignment horizontal="centerContinuous" wrapText="1"/>
    </xf>
    <xf numFmtId="0" fontId="6" fillId="0" borderId="0" xfId="5" applyAlignment="1">
      <alignment horizontal="centerContinuous"/>
    </xf>
    <xf numFmtId="0" fontId="7" fillId="3" borderId="8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42" fillId="12" borderId="8" xfId="0" applyFont="1" applyFill="1" applyBorder="1" applyAlignment="1">
      <alignment horizontal="left"/>
    </xf>
    <xf numFmtId="0" fontId="42" fillId="12" borderId="8" xfId="0" applyFont="1" applyFill="1" applyBorder="1" applyAlignment="1">
      <alignment horizontal="center"/>
    </xf>
    <xf numFmtId="0" fontId="41" fillId="0" borderId="8" xfId="0" applyFont="1" applyBorder="1" applyAlignment="1">
      <alignment horizontal="center"/>
    </xf>
    <xf numFmtId="165" fontId="42" fillId="12" borderId="8" xfId="0" applyNumberFormat="1" applyFont="1" applyFill="1" applyBorder="1" applyAlignment="1">
      <alignment horizontal="center"/>
    </xf>
    <xf numFmtId="3" fontId="41" fillId="0" borderId="8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0" fontId="7" fillId="3" borderId="3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49" fontId="36" fillId="12" borderId="26" xfId="5" applyNumberFormat="1" applyFont="1" applyFill="1" applyBorder="1"/>
    <xf numFmtId="49" fontId="36" fillId="12" borderId="31" xfId="5" applyNumberFormat="1" applyFont="1" applyFill="1" applyBorder="1"/>
    <xf numFmtId="49" fontId="36" fillId="12" borderId="32" xfId="5" applyNumberFormat="1" applyFont="1" applyFill="1" applyBorder="1"/>
    <xf numFmtId="0" fontId="36" fillId="0" borderId="26" xfId="5" applyFont="1" applyBorder="1" applyAlignment="1">
      <alignment horizontal="center"/>
    </xf>
    <xf numFmtId="0" fontId="36" fillId="0" borderId="35" xfId="5" applyFont="1" applyBorder="1" applyAlignment="1">
      <alignment horizontal="center"/>
    </xf>
    <xf numFmtId="169" fontId="35" fillId="12" borderId="26" xfId="5" applyNumberFormat="1" applyFont="1" applyFill="1" applyBorder="1" applyAlignment="1">
      <alignment horizontal="center"/>
    </xf>
    <xf numFmtId="3" fontId="36" fillId="0" borderId="36" xfId="5" applyNumberFormat="1" applyFont="1" applyBorder="1" applyAlignment="1">
      <alignment horizontal="right"/>
    </xf>
    <xf numFmtId="3" fontId="36" fillId="12" borderId="26" xfId="5" applyNumberFormat="1" applyFont="1" applyFill="1" applyBorder="1" applyAlignment="1">
      <alignment horizontal="right"/>
    </xf>
    <xf numFmtId="170" fontId="36" fillId="12" borderId="26" xfId="5" applyNumberFormat="1" applyFont="1" applyFill="1" applyBorder="1" applyAlignment="1">
      <alignment horizontal="right"/>
    </xf>
    <xf numFmtId="169" fontId="36" fillId="12" borderId="26" xfId="5" applyNumberFormat="1" applyFont="1" applyFill="1" applyBorder="1" applyAlignment="1">
      <alignment horizontal="center"/>
    </xf>
    <xf numFmtId="3" fontId="36" fillId="0" borderId="28" xfId="5" applyNumberFormat="1" applyFont="1" applyBorder="1" applyAlignment="1">
      <alignment horizontal="right"/>
    </xf>
    <xf numFmtId="169" fontId="35" fillId="12" borderId="29" xfId="5" applyNumberFormat="1" applyFont="1" applyFill="1" applyBorder="1" applyAlignment="1">
      <alignment horizontal="center"/>
    </xf>
    <xf numFmtId="3" fontId="36" fillId="0" borderId="8" xfId="5" applyNumberFormat="1" applyFont="1" applyBorder="1" applyAlignment="1">
      <alignment horizontal="right"/>
    </xf>
    <xf numFmtId="165" fontId="36" fillId="12" borderId="29" xfId="5" applyNumberFormat="1" applyFont="1" applyFill="1" applyBorder="1" applyAlignment="1">
      <alignment horizontal="center"/>
    </xf>
    <xf numFmtId="170" fontId="35" fillId="12" borderId="29" xfId="5" applyNumberFormat="1" applyFont="1" applyFill="1" applyBorder="1" applyAlignment="1">
      <alignment horizontal="center"/>
    </xf>
    <xf numFmtId="169" fontId="36" fillId="12" borderId="29" xfId="5" applyNumberFormat="1" applyFont="1" applyFill="1" applyBorder="1" applyAlignment="1">
      <alignment horizontal="center"/>
    </xf>
    <xf numFmtId="3" fontId="36" fillId="0" borderId="21" xfId="5" applyNumberFormat="1" applyFont="1" applyBorder="1" applyAlignment="1">
      <alignment horizontal="right"/>
    </xf>
    <xf numFmtId="3" fontId="36" fillId="12" borderId="29" xfId="5" applyNumberFormat="1" applyFont="1" applyFill="1" applyBorder="1" applyAlignment="1">
      <alignment horizontal="right"/>
    </xf>
    <xf numFmtId="170" fontId="36" fillId="12" borderId="29" xfId="5" applyNumberFormat="1" applyFont="1" applyFill="1" applyBorder="1" applyAlignment="1">
      <alignment horizontal="right"/>
    </xf>
    <xf numFmtId="171" fontId="36" fillId="12" borderId="29" xfId="5" applyNumberFormat="1" applyFont="1" applyFill="1" applyBorder="1" applyAlignment="1">
      <alignment horizontal="center"/>
    </xf>
    <xf numFmtId="3" fontId="36" fillId="0" borderId="8" xfId="5" applyNumberFormat="1" applyFont="1" applyBorder="1" applyAlignment="1">
      <alignment horizontal="right" wrapText="1"/>
    </xf>
    <xf numFmtId="49" fontId="22" fillId="9" borderId="16" xfId="5" applyNumberFormat="1" applyFont="1" applyFill="1" applyBorder="1" applyAlignment="1">
      <alignment horizontal="center" vertical="center" wrapText="1"/>
    </xf>
    <xf numFmtId="1" fontId="18" fillId="0" borderId="26" xfId="6" applyNumberFormat="1" applyFont="1" applyBorder="1" applyAlignment="1">
      <alignment horizontal="center" vertical="center"/>
    </xf>
    <xf numFmtId="166" fontId="18" fillId="0" borderId="26" xfId="6" applyNumberFormat="1" applyFont="1" applyBorder="1" applyAlignment="1">
      <alignment horizontal="center" vertical="center"/>
    </xf>
    <xf numFmtId="167" fontId="18" fillId="0" borderId="26" xfId="6" applyNumberFormat="1" applyFont="1" applyBorder="1" applyAlignment="1">
      <alignment horizontal="right" vertical="center"/>
    </xf>
    <xf numFmtId="1" fontId="18" fillId="0" borderId="35" xfId="6" applyNumberFormat="1" applyFont="1" applyBorder="1" applyAlignment="1">
      <alignment horizontal="right" vertical="center"/>
    </xf>
    <xf numFmtId="0" fontId="17" fillId="12" borderId="26" xfId="6" applyFont="1" applyFill="1" applyBorder="1" applyAlignment="1">
      <alignment horizontal="left" vertical="center"/>
    </xf>
    <xf numFmtId="165" fontId="17" fillId="12" borderId="36" xfId="6" applyNumberFormat="1" applyFont="1" applyFill="1" applyBorder="1" applyAlignment="1">
      <alignment horizontal="right"/>
    </xf>
    <xf numFmtId="167" fontId="36" fillId="0" borderId="36" xfId="0" applyNumberFormat="1" applyFont="1" applyBorder="1" applyAlignment="1">
      <alignment horizontal="right"/>
    </xf>
    <xf numFmtId="165" fontId="36" fillId="12" borderId="36" xfId="0" applyNumberFormat="1" applyFont="1" applyFill="1" applyBorder="1" applyAlignment="1">
      <alignment horizontal="right"/>
    </xf>
    <xf numFmtId="167" fontId="17" fillId="0" borderId="28" xfId="6" applyNumberFormat="1" applyFont="1" applyBorder="1" applyAlignment="1">
      <alignment vertical="top" wrapText="1"/>
    </xf>
    <xf numFmtId="0" fontId="17" fillId="12" borderId="29" xfId="6" applyFont="1" applyFill="1" applyBorder="1" applyAlignment="1">
      <alignment horizontal="left" vertical="center"/>
    </xf>
    <xf numFmtId="165" fontId="17" fillId="12" borderId="8" xfId="6" applyNumberFormat="1" applyFont="1" applyFill="1" applyBorder="1" applyAlignment="1">
      <alignment horizontal="right"/>
    </xf>
    <xf numFmtId="167" fontId="36" fillId="0" borderId="8" xfId="0" applyNumberFormat="1" applyFont="1" applyBorder="1" applyAlignment="1">
      <alignment horizontal="right"/>
    </xf>
    <xf numFmtId="165" fontId="36" fillId="12" borderId="8" xfId="0" applyNumberFormat="1" applyFont="1" applyFill="1" applyBorder="1" applyAlignment="1">
      <alignment horizontal="right"/>
    </xf>
    <xf numFmtId="167" fontId="17" fillId="0" borderId="21" xfId="6" applyNumberFormat="1" applyFont="1" applyBorder="1" applyAlignment="1">
      <alignment vertical="top" wrapText="1"/>
    </xf>
    <xf numFmtId="0" fontId="22" fillId="9" borderId="30" xfId="0" applyFont="1" applyFill="1" applyBorder="1" applyAlignment="1">
      <alignment vertical="center"/>
    </xf>
    <xf numFmtId="0" fontId="22" fillId="11" borderId="38" xfId="0" applyFont="1" applyFill="1" applyBorder="1" applyAlignment="1">
      <alignment horizontal="right"/>
    </xf>
    <xf numFmtId="167" fontId="22" fillId="11" borderId="38" xfId="0" applyNumberFormat="1" applyFont="1" applyFill="1" applyBorder="1" applyAlignment="1">
      <alignment horizontal="right" vertical="center"/>
    </xf>
    <xf numFmtId="0" fontId="22" fillId="11" borderId="38" xfId="0" applyFont="1" applyFill="1" applyBorder="1" applyAlignment="1">
      <alignment horizontal="right" vertical="center"/>
    </xf>
    <xf numFmtId="167" fontId="22" fillId="9" borderId="37" xfId="0" applyNumberFormat="1" applyFont="1" applyFill="1" applyBorder="1" applyAlignment="1">
      <alignment vertical="center"/>
    </xf>
    <xf numFmtId="49" fontId="22" fillId="9" borderId="34" xfId="5" applyNumberFormat="1" applyFont="1" applyFill="1" applyBorder="1" applyAlignment="1">
      <alignment horizontal="center" vertical="center" wrapText="1"/>
    </xf>
    <xf numFmtId="49" fontId="22" fillId="9" borderId="26" xfId="5" applyNumberFormat="1" applyFont="1" applyFill="1" applyBorder="1" applyAlignment="1">
      <alignment horizontal="center" vertical="center" wrapText="1"/>
    </xf>
    <xf numFmtId="0" fontId="22" fillId="9" borderId="26" xfId="5" applyFont="1" applyFill="1" applyBorder="1" applyAlignment="1">
      <alignment horizontal="center" vertical="center" wrapText="1"/>
    </xf>
    <xf numFmtId="3" fontId="22" fillId="9" borderId="36" xfId="5" applyNumberFormat="1" applyFont="1" applyFill="1" applyBorder="1" applyAlignment="1">
      <alignment horizontal="center" vertical="center" wrapText="1"/>
    </xf>
    <xf numFmtId="3" fontId="22" fillId="9" borderId="8" xfId="5" applyNumberFormat="1" applyFont="1" applyFill="1" applyBorder="1" applyAlignment="1">
      <alignment horizontal="center" vertical="center" wrapText="1"/>
    </xf>
    <xf numFmtId="0" fontId="22" fillId="9" borderId="13" xfId="5" applyFont="1" applyFill="1" applyBorder="1" applyAlignment="1">
      <alignment horizontal="center" vertical="center" wrapText="1"/>
    </xf>
    <xf numFmtId="0" fontId="19" fillId="0" borderId="39" xfId="0" applyFont="1" applyBorder="1"/>
    <xf numFmtId="0" fontId="19" fillId="0" borderId="40" xfId="0" applyFont="1" applyBorder="1"/>
    <xf numFmtId="3" fontId="43" fillId="12" borderId="6" xfId="0" applyNumberFormat="1" applyFont="1" applyFill="1" applyBorder="1" applyAlignment="1">
      <alignment horizontal="center" vertical="center" wrapText="1"/>
    </xf>
    <xf numFmtId="3" fontId="43" fillId="12" borderId="13" xfId="0" applyNumberFormat="1" applyFont="1" applyFill="1" applyBorder="1" applyAlignment="1">
      <alignment horizontal="center" vertical="center" wrapText="1"/>
    </xf>
    <xf numFmtId="167" fontId="43" fillId="12" borderId="6" xfId="0" applyNumberFormat="1" applyFont="1" applyFill="1" applyBorder="1" applyAlignment="1">
      <alignment horizontal="center" vertical="center"/>
    </xf>
    <xf numFmtId="0" fontId="43" fillId="12" borderId="13" xfId="0" applyFont="1" applyFill="1" applyBorder="1"/>
    <xf numFmtId="0" fontId="36" fillId="12" borderId="1" xfId="0" applyFont="1" applyFill="1" applyBorder="1" applyAlignment="1">
      <alignment horizontal="right" vertical="center"/>
    </xf>
    <xf numFmtId="0" fontId="15" fillId="9" borderId="42" xfId="13" applyFont="1" applyFill="1" applyAlignment="1">
      <alignment vertical="top"/>
    </xf>
    <xf numFmtId="0" fontId="48" fillId="0" borderId="42" xfId="13" applyFont="1" applyProtection="1">
      <protection locked="0"/>
    </xf>
    <xf numFmtId="0" fontId="46" fillId="2" borderId="0" xfId="12" applyFont="1" applyFill="1" applyBorder="1"/>
    <xf numFmtId="0" fontId="47" fillId="0" borderId="42" xfId="13" applyFont="1" applyFill="1" applyAlignment="1">
      <alignment horizontal="left" vertical="center"/>
    </xf>
    <xf numFmtId="168" fontId="19" fillId="0" borderId="0" xfId="6" applyNumberFormat="1" applyFont="1" applyAlignment="1">
      <alignment horizontal="left"/>
    </xf>
    <xf numFmtId="0" fontId="33" fillId="0" borderId="0" xfId="0" applyFont="1" applyAlignment="1" applyProtection="1">
      <alignment wrapText="1"/>
      <protection locked="0"/>
    </xf>
    <xf numFmtId="0" fontId="19" fillId="0" borderId="0" xfId="0" applyFont="1"/>
  </cellXfs>
  <cellStyles count="14">
    <cellStyle name="Category" xfId="2" xr:uid="{00000000-0005-0000-0000-000000000000}"/>
    <cellStyle name="Heading 1" xfId="12" builtinId="16"/>
    <cellStyle name="Heading 2" xfId="13" builtinId="17"/>
    <cellStyle name="Huvudrubrik" xfId="3" xr:uid="{00000000-0005-0000-0000-000001000000}"/>
    <cellStyle name="Month" xfId="4" xr:uid="{00000000-0005-0000-0000-000002000000}"/>
    <cellStyle name="Normal" xfId="0" builtinId="0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4" xfId="10" xr:uid="{0C7E9BEF-1014-4088-8090-411567E00409}"/>
    <cellStyle name="Normal 5" xfId="11" xr:uid="{4CB24AD4-4AB0-4FE2-8A5D-F0CC23A7580E}"/>
    <cellStyle name="normal med tabell" xfId="7" xr:uid="{00000000-0005-0000-0000-000007000000}"/>
    <cellStyle name="Rubrik2" xfId="8" xr:uid="{00000000-0005-0000-0000-000008000000}"/>
    <cellStyle name="rubrik3" xfId="9" xr:uid="{00000000-0005-0000-0000-000009000000}"/>
  </cellStyles>
  <dxfs count="43">
    <dxf>
      <fill>
        <patternFill patternType="solid">
          <fgColor indexed="64"/>
          <bgColor rgb="FFE5F5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#,##0\ [$SEK]"/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E5F5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5" formatCode="yy/mm/dd;@"/>
      <fill>
        <patternFill patternType="solid">
          <fgColor indexed="64"/>
          <bgColor rgb="FFE5F5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rgb="FFE5F5FF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E5F5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E5F5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#,##0\ [$SEK]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#,##0\ [$SEK]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E5F5FF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#,##0\ [$SEK]"/>
      <fill>
        <patternFill patternType="solid">
          <fgColor indexed="64"/>
          <bgColor rgb="FFE5F5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E5F5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6" tint="-0.499984740745262"/>
        </patternFill>
      </fill>
      <protection locked="0" hidden="0"/>
    </dxf>
  </dxfs>
  <tableStyles count="0" defaultTableStyle="TableStyleMedium9" defaultPivotStyle="PivotStyleLight16"/>
  <colors>
    <mruColors>
      <color rgb="FFD4D4D4"/>
      <color rgb="FF003651"/>
      <color rgb="FFE5F5FF"/>
      <color rgb="FFCCE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58620</xdr:colOff>
      <xdr:row>0</xdr:row>
      <xdr:rowOff>358729</xdr:rowOff>
    </xdr:from>
    <xdr:to>
      <xdr:col>6</xdr:col>
      <xdr:colOff>332712</xdr:colOff>
      <xdr:row>0</xdr:row>
      <xdr:rowOff>964273</xdr:rowOff>
    </xdr:to>
    <xdr:pic>
      <xdr:nvPicPr>
        <xdr:cNvPr id="2" name="Bildobjekt 2" descr="Kliniska Studier Sverige logotyp.">
          <a:extLst>
            <a:ext uri="{FF2B5EF4-FFF2-40B4-BE49-F238E27FC236}">
              <a16:creationId xmlns:a16="http://schemas.microsoft.com/office/drawing/2014/main" id="{8A34989E-4F35-4604-9D32-5B6F419076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60" y="358729"/>
          <a:ext cx="2682012" cy="605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308185C-8EC1-4187-8760-F45F5AF45584}" name="besöksersättning" displayName="besöksersättning" ref="A21:D57" totalsRowShown="0" headerRowDxfId="42" headerRowBorderDxfId="41" tableBorderDxfId="40">
  <autoFilter ref="A21:D57" xr:uid="{5308185C-8EC1-4187-8760-F45F5AF45584}">
    <filterColumn colId="0" hiddenButton="1"/>
    <filterColumn colId="1" hiddenButton="1"/>
    <filterColumn colId="2" hiddenButton="1"/>
    <filterColumn colId="3" hiddenButton="1"/>
  </autoFilter>
  <tableColumns count="4">
    <tableColumn id="1" xr3:uid="{453CBA74-02BE-4E59-B819-021362AE1632}" name="Ersättning " dataDxfId="39"/>
    <tableColumn id="2" xr3:uid="{32B36416-6DF8-485B-AB0D-6209B24EF8A1}" name="SEK" dataDxfId="38"/>
    <tableColumn id="3" xr3:uid="{7B1E5A7A-A7AD-424A-A275-9DFCF81AE1D6}" name="Antal utförda" dataDxfId="37">
      <calculatedColumnFormula>'Underlag besök'!F38</calculatedColumnFormula>
    </tableColumn>
    <tableColumn id="4" xr3:uid="{72322D23-F9E7-4D4A-9420-25BC9889EF67}" name="Total summa" dataDxfId="36">
      <calculatedColumnFormula>C22*B22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8E21690-6321-42A2-B576-494F8B1B8837}" name="aktuellt_avtal" displayName="aktuellt_avtal" ref="F7:I57" totalsRowShown="0" headerRowDxfId="35" headerRowBorderDxfId="34" tableBorderDxfId="33" headerRowCellStyle="Normal 3">
  <autoFilter ref="F7:I57" xr:uid="{68E21690-6321-42A2-B576-494F8B1B8837}">
    <filterColumn colId="0" hiddenButton="1"/>
    <filterColumn colId="1" hiddenButton="1"/>
    <filterColumn colId="2" hiddenButton="1"/>
    <filterColumn colId="3" hiddenButton="1"/>
  </autoFilter>
  <tableColumns count="4">
    <tableColumn id="1" xr3:uid="{2C16833E-51F3-4A08-988C-6CED7EDD3A14}" name="Summary" dataDxfId="32"/>
    <tableColumn id="2" xr3:uid="{23F9C087-5474-4F69-88E5-89F6A704962C}" name="Total cost excl OH" dataDxfId="31"/>
    <tableColumn id="4" xr3:uid="{9F1DDE12-719A-4290-AB67-15FD3F71C42C}" name="OH" dataDxfId="30">
      <calculatedColumnFormula>SUM($B$18*G8)</calculatedColumnFormula>
    </tableColumn>
    <tableColumn id="5" xr3:uid="{1CFE4C04-28B5-4BC9-B2AF-A75E6E3AB405}" name="Total cost incl OH" dataDxfId="29" dataCellStyle="Normal 3">
      <calculatedColumnFormula>SUM(G8+H8)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A720B68-825E-4153-A50B-DCA9AE9FBEAE}" name="detaljer_på_fakturan" displayName="detaljer_på_fakturan" ref="A8:C40" totalsRowShown="0" headerRowBorderDxfId="28" tableBorderDxfId="27">
  <autoFilter ref="A8:C40" xr:uid="{1A720B68-825E-4153-A50B-DCA9AE9FBEAE}">
    <filterColumn colId="0" hiddenButton="1"/>
    <filterColumn colId="1" hiddenButton="1"/>
    <filterColumn colId="2" hiddenButton="1"/>
  </autoFilter>
  <tableColumns count="3">
    <tableColumn id="1" xr3:uid="{56224B3C-073A-4C84-94FA-5F382B4D9167}" name="Invoiced item" dataDxfId="26"/>
    <tableColumn id="2" xr3:uid="{36FF202C-12C7-4596-9D88-1DE94263F7D7}" name="Invoiced sum" dataDxfId="25"/>
    <tableColumn id="3" xr3:uid="{79B751D2-D8F5-4807-9621-D67508F966F0}" name="Comments" dataDxfId="2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9DDC770-44D7-485E-B482-268F41A96071}" name="Fakturerat" displayName="Fakturerat" ref="A5:M23" totalsRowShown="0" dataDxfId="22" headerRowBorderDxfId="23" tableBorderDxfId="21">
  <autoFilter ref="A5:M23" xr:uid="{79DDC770-44D7-485E-B482-268F41A9607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ADCDDC68-C682-421C-A780-098FF7C318A5}" name="Period som fakturerats" dataDxfId="20"/>
    <tableColumn id="2" xr3:uid="{15F57A5C-56FF-4886-A381-9A22B89B71E9}" name="Patient visits" dataDxfId="19"/>
    <tableColumn id="3" xr3:uid="{311A574C-0B94-411D-AD12-4A603B7E56E7}" name="Screening failures" dataDxfId="18"/>
    <tableColumn id="4" xr3:uid="{93CFAC3B-FF18-4BC3-98AB-93E38D60F192}" name="Additional costs incl start-up" dataDxfId="17"/>
    <tableColumn id="5" xr3:uid="{BB721EBF-04B2-45BC-A8A3-D56A25FAAB47}" name="Admin fee" dataDxfId="16"/>
    <tableColumn id="6" xr3:uid="{0BFA7829-6D51-46E5-A665-BA596AE755A7}" name="Fakturerat vid detta tillfälle" dataDxfId="15"/>
    <tableColumn id="7" xr3:uid="{8C6DE431-DE99-4D71-A960-D0346C404FD4}" name="Sponsor OK" dataDxfId="14"/>
    <tableColumn id="8" xr3:uid="{CF52F254-CF8D-45C0-8BAF-3998EBB7CAA8}" name="Totalt Fakturerat" dataDxfId="13"/>
    <tableColumn id="9" xr3:uid="{617B8343-793C-4A83-8F0B-A6AFA710BF6A}" name="Sign" dataDxfId="12"/>
    <tableColumn id="10" xr3:uid="{EB582FE8-C899-4368-84D9-CF6CF144BDDE}" name="Datum" dataDxfId="11"/>
    <tableColumn id="11" xr3:uid="{77FA6C81-9D0B-44C0-A2B5-F4E693DC7E47}" name="Sjukhustes fakuranummer" dataDxfId="10"/>
    <tableColumn id="12" xr3:uid="{063272E5-695E-40C0-979F-C21EEACCD265}" name="Betalt" dataDxfId="9"/>
    <tableColumn id="13" xr3:uid="{204FC10B-D4C7-4356-963A-80D02E1E64F8}" name="Kommentarer" dataDxfId="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FBB217-0C4A-4D92-B3EF-0E7B674CF653}" name="Reseersättning_arvode" displayName="Reseersättning_arvode" ref="A5:G34" totalsRowShown="0" tableBorderDxfId="7">
  <autoFilter ref="A5:G34" xr:uid="{63FBB217-0C4A-4D92-B3EF-0E7B674CF65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E8BFEF4-7B54-4FB9-B547-E75578F70F85}" name="Patient number" dataDxfId="6" dataCellStyle="Normal 3"/>
    <tableColumn id="2" xr3:uid="{B47A76C0-9FC8-4B30-AFE0-69F1DA210967}" name="Date" dataDxfId="5" dataCellStyle="Normal 3"/>
    <tableColumn id="3" xr3:uid="{24DAE4A5-50E5-4B46-BFEA-F5DAA187808E}" name="Amount patient reimbursement" dataDxfId="4"/>
    <tableColumn id="4" xr3:uid="{9393C804-6911-4173-B710-B083A99EEA0A}" name="Amount travel costs" dataDxfId="3"/>
    <tableColumn id="5" xr3:uid="{1A47C76B-2CB8-40A6-BEDD-41FE98C84EF5}" name="Type of travel" dataDxfId="2"/>
    <tableColumn id="6" xr3:uid="{6A2EBC61-F6FF-415A-A5DF-A87BE74BDF88}" name="Total" dataDxfId="1" dataCellStyle="Normal 3"/>
    <tableColumn id="7" xr3:uid="{A5EC53F5-1457-49DD-B770-962DBE96AA44}" name="Comments" dataDxfId="0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rodigt">
  <a:themeElements>
    <a:clrScheme name="Teknik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Frodig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A2443-8D62-4EF0-98AD-DDB99C5C356B}">
  <dimension ref="A1:G7"/>
  <sheetViews>
    <sheetView tabSelected="1" zoomScaleNormal="100" workbookViewId="0"/>
  </sheetViews>
  <sheetFormatPr defaultColWidth="8.796875" defaultRowHeight="14.25" x14ac:dyDescent="0.45"/>
  <cols>
    <col min="1" max="1" width="9.86328125" style="59" customWidth="1"/>
    <col min="2" max="2" width="69.19921875" style="59" customWidth="1"/>
    <col min="3" max="6" width="8.796875" style="59"/>
    <col min="7" max="7" width="9.1328125" style="59" customWidth="1"/>
    <col min="8" max="16384" width="8.796875" style="59"/>
  </cols>
  <sheetData>
    <row r="1" spans="1:7" s="61" customFormat="1" ht="151.80000000000001" customHeight="1" x14ac:dyDescent="1.05">
      <c r="A1" s="60"/>
      <c r="B1" s="243" t="s">
        <v>122</v>
      </c>
      <c r="C1" s="60"/>
      <c r="D1" s="60"/>
      <c r="E1" s="60"/>
      <c r="F1" s="60"/>
      <c r="G1" s="60"/>
    </row>
    <row r="2" spans="1:7" ht="199.8" customHeight="1" x14ac:dyDescent="0.5">
      <c r="A2" s="58"/>
      <c r="B2" s="62" t="s">
        <v>120</v>
      </c>
      <c r="C2" s="58"/>
      <c r="D2" s="58"/>
      <c r="E2" s="58"/>
      <c r="F2" s="58"/>
      <c r="G2" s="58"/>
    </row>
    <row r="3" spans="1:7" ht="15.75" x14ac:dyDescent="0.5">
      <c r="A3" s="58"/>
      <c r="B3" s="63" t="s">
        <v>121</v>
      </c>
      <c r="C3" s="58"/>
      <c r="D3" s="58"/>
      <c r="E3" s="58"/>
      <c r="F3" s="58"/>
      <c r="G3" s="58"/>
    </row>
    <row r="4" spans="1:7" ht="54" customHeight="1" x14ac:dyDescent="0.45">
      <c r="A4" s="58"/>
      <c r="B4" s="58"/>
      <c r="C4" s="58"/>
      <c r="D4" s="58"/>
      <c r="E4" s="58"/>
      <c r="F4" s="58"/>
      <c r="G4" s="58"/>
    </row>
    <row r="5" spans="1:7" ht="28.8" customHeight="1" x14ac:dyDescent="0.45">
      <c r="A5" s="64"/>
      <c r="B5" s="125" t="s">
        <v>123</v>
      </c>
      <c r="C5" s="64"/>
      <c r="D5" s="64"/>
      <c r="E5" s="64"/>
      <c r="F5" s="64"/>
      <c r="G5" s="64"/>
    </row>
    <row r="6" spans="1:7" ht="36.6" customHeight="1" x14ac:dyDescent="0.45">
      <c r="A6" s="64"/>
      <c r="B6" s="126" t="s">
        <v>124</v>
      </c>
      <c r="C6" s="64"/>
      <c r="D6" s="64"/>
      <c r="E6" s="64"/>
      <c r="F6" s="64"/>
      <c r="G6" s="64"/>
    </row>
    <row r="7" spans="1:7" ht="25.25" customHeight="1" x14ac:dyDescent="0.45">
      <c r="A7" s="64"/>
      <c r="B7" s="127" t="s">
        <v>125</v>
      </c>
      <c r="C7" s="64"/>
      <c r="D7" s="64"/>
      <c r="E7" s="64"/>
      <c r="F7" s="64"/>
      <c r="G7" s="64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L78"/>
  <sheetViews>
    <sheetView view="pageLayout" zoomScaleNormal="100" workbookViewId="0"/>
  </sheetViews>
  <sheetFormatPr defaultColWidth="9.19921875" defaultRowHeight="12.75" x14ac:dyDescent="0.35"/>
  <cols>
    <col min="1" max="1" width="28.53125" style="1" customWidth="1"/>
    <col min="2" max="2" width="22.53125" style="1" customWidth="1"/>
    <col min="3" max="4" width="12.53125" style="1" customWidth="1"/>
    <col min="5" max="5" width="6.19921875" style="1" customWidth="1"/>
    <col min="6" max="6" width="66.796875" style="1" customWidth="1"/>
    <col min="7" max="7" width="18.46484375" style="1" customWidth="1"/>
    <col min="8" max="8" width="10.46484375" style="1" customWidth="1"/>
    <col min="9" max="9" width="23.6640625" style="1" customWidth="1"/>
    <col min="10" max="10" width="26.796875" style="1" customWidth="1"/>
    <col min="11" max="16384" width="9.19921875" style="1"/>
  </cols>
  <sheetData>
    <row r="1" spans="1:9" ht="32" customHeight="1" thickBot="1" x14ac:dyDescent="0.45">
      <c r="A1" s="241" t="s">
        <v>0</v>
      </c>
      <c r="B1" s="128"/>
      <c r="C1" s="129"/>
      <c r="D1" s="12"/>
      <c r="E1" s="12"/>
    </row>
    <row r="2" spans="1:9" ht="13.8" customHeight="1" thickTop="1" x14ac:dyDescent="0.4">
      <c r="A2" s="130" t="s">
        <v>1</v>
      </c>
      <c r="B2" s="131"/>
      <c r="C2" s="132"/>
      <c r="D2" s="12"/>
      <c r="E2" s="12"/>
      <c r="F2" s="26" t="s">
        <v>2</v>
      </c>
    </row>
    <row r="3" spans="1:9" ht="13.15" x14ac:dyDescent="0.4">
      <c r="A3" s="130" t="s">
        <v>3</v>
      </c>
      <c r="B3" s="131"/>
      <c r="C3" s="132"/>
      <c r="D3" s="12"/>
      <c r="E3" s="13"/>
    </row>
    <row r="4" spans="1:9" ht="13.15" x14ac:dyDescent="0.4">
      <c r="A4" s="133" t="s">
        <v>4</v>
      </c>
      <c r="B4" s="134"/>
      <c r="C4" s="135"/>
      <c r="D4" s="12"/>
      <c r="E4" s="12"/>
    </row>
    <row r="5" spans="1:9" ht="13.15" x14ac:dyDescent="0.4">
      <c r="A5" s="12"/>
      <c r="B5" s="12"/>
      <c r="C5" s="12"/>
      <c r="D5" s="12"/>
      <c r="E5" s="12"/>
    </row>
    <row r="6" spans="1:9" ht="13.5" thickBot="1" x14ac:dyDescent="0.45">
      <c r="A6" s="150" t="s">
        <v>5</v>
      </c>
      <c r="B6" s="128"/>
      <c r="C6" s="129"/>
      <c r="D6" s="12"/>
      <c r="E6" s="12"/>
      <c r="F6" s="26" t="s">
        <v>6</v>
      </c>
    </row>
    <row r="7" spans="1:9" ht="13.5" thickBot="1" x14ac:dyDescent="0.45">
      <c r="A7" s="136" t="s">
        <v>7</v>
      </c>
      <c r="B7" s="137"/>
      <c r="C7" s="138"/>
      <c r="D7" s="12"/>
      <c r="E7" s="12"/>
      <c r="F7" s="89" t="s">
        <v>8</v>
      </c>
      <c r="G7" s="90" t="s">
        <v>9</v>
      </c>
      <c r="H7" s="88" t="s">
        <v>10</v>
      </c>
      <c r="I7" s="152" t="s">
        <v>11</v>
      </c>
    </row>
    <row r="8" spans="1:9" ht="13.15" x14ac:dyDescent="0.4">
      <c r="A8" s="139" t="s">
        <v>12</v>
      </c>
      <c r="B8" s="140"/>
      <c r="C8" s="141"/>
      <c r="D8" s="12"/>
      <c r="E8" s="12"/>
      <c r="F8" s="81" t="s">
        <v>13</v>
      </c>
      <c r="G8" s="91"/>
      <c r="H8" s="65">
        <f t="shared" ref="H8:H39" si="0">SUM($B$18*G8)</f>
        <v>0</v>
      </c>
      <c r="I8" s="153">
        <f t="shared" ref="I8:I39" si="1">SUM(G8+H8)</f>
        <v>0</v>
      </c>
    </row>
    <row r="9" spans="1:9" ht="13.15" x14ac:dyDescent="0.4">
      <c r="A9" s="12"/>
      <c r="B9" s="12"/>
      <c r="C9" s="12"/>
      <c r="D9" s="12"/>
      <c r="E9" s="12"/>
      <c r="F9" s="82" t="s">
        <v>14</v>
      </c>
      <c r="G9" s="43"/>
      <c r="H9" s="65">
        <f t="shared" si="0"/>
        <v>0</v>
      </c>
      <c r="I9" s="153">
        <f t="shared" si="1"/>
        <v>0</v>
      </c>
    </row>
    <row r="10" spans="1:9" ht="13.15" x14ac:dyDescent="0.4">
      <c r="A10" s="150" t="s">
        <v>15</v>
      </c>
      <c r="B10" s="128"/>
      <c r="C10" s="129"/>
      <c r="D10" s="12"/>
      <c r="E10" s="12"/>
      <c r="F10" s="82" t="s">
        <v>16</v>
      </c>
      <c r="G10" s="43"/>
      <c r="H10" s="65">
        <f t="shared" si="0"/>
        <v>0</v>
      </c>
      <c r="I10" s="153">
        <f t="shared" si="1"/>
        <v>0</v>
      </c>
    </row>
    <row r="11" spans="1:9" ht="13.15" x14ac:dyDescent="0.4">
      <c r="A11" s="136" t="s">
        <v>17</v>
      </c>
      <c r="B11" s="142"/>
      <c r="C11" s="143"/>
      <c r="D11" s="12"/>
      <c r="E11" s="12"/>
      <c r="F11" s="82" t="s">
        <v>18</v>
      </c>
      <c r="G11" s="43"/>
      <c r="H11" s="65">
        <f t="shared" si="0"/>
        <v>0</v>
      </c>
      <c r="I11" s="153">
        <f t="shared" si="1"/>
        <v>0</v>
      </c>
    </row>
    <row r="12" spans="1:9" ht="13.15" x14ac:dyDescent="0.4">
      <c r="A12" s="136" t="s">
        <v>19</v>
      </c>
      <c r="B12" s="142"/>
      <c r="C12" s="143"/>
      <c r="D12" s="12"/>
      <c r="E12" s="12"/>
      <c r="F12" s="83" t="s">
        <v>20</v>
      </c>
      <c r="G12" s="43"/>
      <c r="H12" s="65">
        <f t="shared" si="0"/>
        <v>0</v>
      </c>
      <c r="I12" s="153">
        <f t="shared" si="1"/>
        <v>0</v>
      </c>
    </row>
    <row r="13" spans="1:9" ht="13.15" x14ac:dyDescent="0.4">
      <c r="A13" s="136" t="s">
        <v>21</v>
      </c>
      <c r="B13" s="144">
        <f>SUM(B11-B12)</f>
        <v>0</v>
      </c>
      <c r="C13" s="145"/>
      <c r="D13" s="12"/>
      <c r="E13" s="12"/>
      <c r="F13" s="83" t="s">
        <v>22</v>
      </c>
      <c r="G13" s="43"/>
      <c r="H13" s="65">
        <f t="shared" si="0"/>
        <v>0</v>
      </c>
      <c r="I13" s="153">
        <f t="shared" si="1"/>
        <v>0</v>
      </c>
    </row>
    <row r="14" spans="1:9" ht="13.15" x14ac:dyDescent="0.4">
      <c r="A14" s="139" t="s">
        <v>23</v>
      </c>
      <c r="B14" s="146" t="e">
        <f>SUM(C22/B12)</f>
        <v>#DIV/0!</v>
      </c>
      <c r="C14" s="147"/>
      <c r="D14" s="12"/>
      <c r="E14" s="12"/>
      <c r="F14" s="84" t="s">
        <v>24</v>
      </c>
      <c r="G14" s="43"/>
      <c r="H14" s="65">
        <f t="shared" si="0"/>
        <v>0</v>
      </c>
      <c r="I14" s="153">
        <f t="shared" si="1"/>
        <v>0</v>
      </c>
    </row>
    <row r="15" spans="1:9" ht="12.75" customHeight="1" x14ac:dyDescent="0.4">
      <c r="A15" s="12"/>
      <c r="B15" s="12"/>
      <c r="C15" s="12"/>
      <c r="D15" s="12"/>
      <c r="E15" s="12"/>
      <c r="F15" s="84" t="s">
        <v>25</v>
      </c>
      <c r="G15" s="43"/>
      <c r="H15" s="65">
        <f t="shared" si="0"/>
        <v>0</v>
      </c>
      <c r="I15" s="153">
        <f t="shared" si="1"/>
        <v>0</v>
      </c>
    </row>
    <row r="16" spans="1:9" ht="13.5" customHeight="1" x14ac:dyDescent="0.4">
      <c r="A16" s="150" t="s">
        <v>26</v>
      </c>
      <c r="B16" s="131"/>
      <c r="C16" s="132"/>
      <c r="D16" s="12"/>
      <c r="E16" s="12"/>
      <c r="F16" s="84" t="s">
        <v>27</v>
      </c>
      <c r="G16" s="43"/>
      <c r="H16" s="65">
        <f t="shared" si="0"/>
        <v>0</v>
      </c>
      <c r="I16" s="153">
        <f t="shared" si="1"/>
        <v>0</v>
      </c>
    </row>
    <row r="17" spans="1:12" ht="13.15" x14ac:dyDescent="0.4">
      <c r="A17" s="150" t="s">
        <v>28</v>
      </c>
      <c r="B17" s="131"/>
      <c r="C17" s="132"/>
      <c r="D17" s="12"/>
      <c r="E17" s="12"/>
      <c r="F17" s="84" t="s">
        <v>29</v>
      </c>
      <c r="G17" s="43"/>
      <c r="H17" s="65">
        <f t="shared" si="0"/>
        <v>0</v>
      </c>
      <c r="I17" s="153">
        <f t="shared" si="1"/>
        <v>0</v>
      </c>
    </row>
    <row r="18" spans="1:12" ht="13.15" x14ac:dyDescent="0.4">
      <c r="A18" s="151" t="s">
        <v>30</v>
      </c>
      <c r="B18" s="148"/>
      <c r="C18" s="149"/>
      <c r="D18" s="12"/>
      <c r="E18" s="12"/>
      <c r="F18" s="84" t="s">
        <v>31</v>
      </c>
      <c r="G18" s="43"/>
      <c r="H18" s="65">
        <f t="shared" si="0"/>
        <v>0</v>
      </c>
      <c r="I18" s="153">
        <f t="shared" si="1"/>
        <v>0</v>
      </c>
    </row>
    <row r="19" spans="1:12" ht="13.15" x14ac:dyDescent="0.4">
      <c r="D19" s="12"/>
      <c r="E19" s="12"/>
      <c r="F19" s="84" t="s">
        <v>32</v>
      </c>
      <c r="G19" s="43"/>
      <c r="H19" s="65">
        <f t="shared" si="0"/>
        <v>0</v>
      </c>
      <c r="I19" s="153">
        <f t="shared" si="1"/>
        <v>0</v>
      </c>
    </row>
    <row r="20" spans="1:12" ht="13.15" x14ac:dyDescent="0.4">
      <c r="A20" s="26" t="s">
        <v>33</v>
      </c>
      <c r="B20" s="26" t="s">
        <v>34</v>
      </c>
      <c r="C20" s="12"/>
      <c r="D20" s="12"/>
      <c r="E20" s="12"/>
      <c r="F20" s="84" t="s">
        <v>35</v>
      </c>
      <c r="G20" s="43"/>
      <c r="H20" s="65">
        <f t="shared" si="0"/>
        <v>0</v>
      </c>
      <c r="I20" s="153">
        <f t="shared" si="1"/>
        <v>0</v>
      </c>
    </row>
    <row r="21" spans="1:12" ht="13.15" x14ac:dyDescent="0.4">
      <c r="A21" s="76" t="s">
        <v>36</v>
      </c>
      <c r="B21" s="74" t="s">
        <v>37</v>
      </c>
      <c r="C21" s="74" t="s">
        <v>38</v>
      </c>
      <c r="D21" s="74" t="s">
        <v>39</v>
      </c>
      <c r="E21" s="12"/>
      <c r="F21" s="84" t="s">
        <v>40</v>
      </c>
      <c r="G21" s="43"/>
      <c r="H21" s="65">
        <f t="shared" si="0"/>
        <v>0</v>
      </c>
      <c r="I21" s="153">
        <f t="shared" si="1"/>
        <v>0</v>
      </c>
    </row>
    <row r="22" spans="1:12" ht="13.15" x14ac:dyDescent="0.4">
      <c r="A22" s="42" t="s">
        <v>41</v>
      </c>
      <c r="B22" s="43"/>
      <c r="C22" s="15">
        <f>'Underlag besök'!D39</f>
        <v>0</v>
      </c>
      <c r="D22" s="75">
        <f>C22*B22</f>
        <v>0</v>
      </c>
      <c r="E22" s="17"/>
      <c r="F22" s="84" t="s">
        <v>42</v>
      </c>
      <c r="G22" s="43"/>
      <c r="H22" s="65">
        <f t="shared" si="0"/>
        <v>0</v>
      </c>
      <c r="I22" s="153">
        <f t="shared" si="1"/>
        <v>0</v>
      </c>
    </row>
    <row r="23" spans="1:12" ht="13.15" x14ac:dyDescent="0.4">
      <c r="A23" s="42">
        <v>1</v>
      </c>
      <c r="B23" s="43"/>
      <c r="C23" s="16">
        <f>'Underlag besök'!F39</f>
        <v>0</v>
      </c>
      <c r="D23" s="75">
        <f>C23*B23</f>
        <v>0</v>
      </c>
      <c r="E23" s="18"/>
      <c r="F23" s="84" t="s">
        <v>43</v>
      </c>
      <c r="G23" s="43"/>
      <c r="H23" s="65">
        <f t="shared" si="0"/>
        <v>0</v>
      </c>
      <c r="I23" s="153">
        <f t="shared" si="1"/>
        <v>0</v>
      </c>
      <c r="J23" s="245"/>
      <c r="K23" s="245"/>
      <c r="L23" s="245"/>
    </row>
    <row r="24" spans="1:12" ht="13.15" x14ac:dyDescent="0.4">
      <c r="A24" s="42">
        <v>2</v>
      </c>
      <c r="B24" s="43"/>
      <c r="C24" s="16">
        <f>'Underlag besök'!H39</f>
        <v>0</v>
      </c>
      <c r="D24" s="75">
        <f t="shared" ref="D24:D57" si="2">C24*B24</f>
        <v>0</v>
      </c>
      <c r="E24" s="12"/>
      <c r="F24" s="84" t="s">
        <v>44</v>
      </c>
      <c r="G24" s="43"/>
      <c r="H24" s="65">
        <f t="shared" si="0"/>
        <v>0</v>
      </c>
      <c r="I24" s="153">
        <f t="shared" si="1"/>
        <v>0</v>
      </c>
      <c r="J24" s="245"/>
      <c r="K24" s="245"/>
      <c r="L24" s="245"/>
    </row>
    <row r="25" spans="1:12" ht="13.15" x14ac:dyDescent="0.4">
      <c r="A25" s="42">
        <v>3</v>
      </c>
      <c r="B25" s="43"/>
      <c r="C25" s="16">
        <f>'Underlag besök'!J39</f>
        <v>0</v>
      </c>
      <c r="D25" s="75">
        <f t="shared" si="2"/>
        <v>0</v>
      </c>
      <c r="E25" s="12"/>
      <c r="F25" s="84" t="s">
        <v>45</v>
      </c>
      <c r="G25" s="43"/>
      <c r="H25" s="65">
        <f t="shared" si="0"/>
        <v>0</v>
      </c>
      <c r="I25" s="153">
        <f t="shared" si="1"/>
        <v>0</v>
      </c>
      <c r="J25" s="245"/>
      <c r="K25" s="245"/>
      <c r="L25" s="245"/>
    </row>
    <row r="26" spans="1:12" ht="13.15" x14ac:dyDescent="0.4">
      <c r="A26" s="42">
        <v>4</v>
      </c>
      <c r="B26" s="43"/>
      <c r="C26" s="16">
        <f>'Underlag besök'!L39</f>
        <v>0</v>
      </c>
      <c r="D26" s="75">
        <f t="shared" si="2"/>
        <v>0</v>
      </c>
      <c r="E26" s="12"/>
      <c r="F26" s="84" t="s">
        <v>46</v>
      </c>
      <c r="G26" s="43"/>
      <c r="H26" s="65">
        <f t="shared" si="0"/>
        <v>0</v>
      </c>
      <c r="I26" s="153">
        <f t="shared" si="1"/>
        <v>0</v>
      </c>
      <c r="J26" s="245"/>
      <c r="K26" s="245"/>
      <c r="L26" s="245"/>
    </row>
    <row r="27" spans="1:12" ht="13.15" x14ac:dyDescent="0.4">
      <c r="A27" s="42">
        <v>5</v>
      </c>
      <c r="B27" s="43"/>
      <c r="C27" s="16">
        <f>'Underlag besök'!N39</f>
        <v>0</v>
      </c>
      <c r="D27" s="75">
        <f t="shared" si="2"/>
        <v>0</v>
      </c>
      <c r="E27" s="12"/>
      <c r="F27" s="84" t="s">
        <v>47</v>
      </c>
      <c r="G27" s="43"/>
      <c r="H27" s="65">
        <f t="shared" si="0"/>
        <v>0</v>
      </c>
      <c r="I27" s="153">
        <f t="shared" si="1"/>
        <v>0</v>
      </c>
      <c r="J27" s="245"/>
      <c r="K27" s="245"/>
      <c r="L27" s="245"/>
    </row>
    <row r="28" spans="1:12" ht="13.15" x14ac:dyDescent="0.4">
      <c r="A28" s="42">
        <v>6</v>
      </c>
      <c r="B28" s="43"/>
      <c r="C28" s="16">
        <f>'Underlag besök'!P39</f>
        <v>0</v>
      </c>
      <c r="D28" s="75">
        <f t="shared" si="2"/>
        <v>0</v>
      </c>
      <c r="E28" s="12"/>
      <c r="F28" s="84" t="s">
        <v>48</v>
      </c>
      <c r="G28" s="43"/>
      <c r="H28" s="65">
        <f t="shared" si="0"/>
        <v>0</v>
      </c>
      <c r="I28" s="153">
        <f t="shared" si="1"/>
        <v>0</v>
      </c>
      <c r="J28" s="245"/>
      <c r="K28" s="245"/>
      <c r="L28" s="245"/>
    </row>
    <row r="29" spans="1:12" ht="13.15" x14ac:dyDescent="0.4">
      <c r="A29" s="42">
        <v>7</v>
      </c>
      <c r="B29" s="43"/>
      <c r="C29" s="16">
        <f>'Underlag besök'!F44</f>
        <v>0</v>
      </c>
      <c r="D29" s="75">
        <f t="shared" si="2"/>
        <v>0</v>
      </c>
      <c r="E29" s="12"/>
      <c r="F29" s="84" t="s">
        <v>49</v>
      </c>
      <c r="G29" s="43"/>
      <c r="H29" s="65">
        <f t="shared" si="0"/>
        <v>0</v>
      </c>
      <c r="I29" s="153">
        <f t="shared" si="1"/>
        <v>0</v>
      </c>
      <c r="J29" s="245"/>
      <c r="K29" s="245"/>
      <c r="L29" s="245"/>
    </row>
    <row r="30" spans="1:12" ht="13.15" x14ac:dyDescent="0.4">
      <c r="A30" s="42">
        <v>8</v>
      </c>
      <c r="B30" s="43"/>
      <c r="C30" s="16">
        <f>'Underlag besök'!F45</f>
        <v>0</v>
      </c>
      <c r="D30" s="75">
        <f t="shared" si="2"/>
        <v>0</v>
      </c>
      <c r="E30" s="12"/>
      <c r="F30" s="84" t="s">
        <v>50</v>
      </c>
      <c r="G30" s="43"/>
      <c r="H30" s="65">
        <f t="shared" si="0"/>
        <v>0</v>
      </c>
      <c r="I30" s="153">
        <f t="shared" si="1"/>
        <v>0</v>
      </c>
      <c r="J30" s="245"/>
      <c r="K30" s="245"/>
      <c r="L30" s="245"/>
    </row>
    <row r="31" spans="1:12" ht="13.15" x14ac:dyDescent="0.4">
      <c r="A31" s="42">
        <v>9</v>
      </c>
      <c r="B31" s="43"/>
      <c r="C31" s="16">
        <f>'Underlag besök'!F46</f>
        <v>0</v>
      </c>
      <c r="D31" s="75">
        <f t="shared" si="2"/>
        <v>0</v>
      </c>
      <c r="E31" s="12"/>
      <c r="F31" s="84" t="s">
        <v>51</v>
      </c>
      <c r="G31" s="43"/>
      <c r="H31" s="65">
        <f t="shared" si="0"/>
        <v>0</v>
      </c>
      <c r="I31" s="153">
        <f t="shared" si="1"/>
        <v>0</v>
      </c>
      <c r="J31" s="245"/>
      <c r="K31" s="245"/>
      <c r="L31" s="245"/>
    </row>
    <row r="32" spans="1:12" ht="13.15" x14ac:dyDescent="0.4">
      <c r="A32" s="42">
        <v>10</v>
      </c>
      <c r="B32" s="43"/>
      <c r="C32" s="16">
        <f>'Underlag besök'!F47</f>
        <v>0</v>
      </c>
      <c r="D32" s="75">
        <f t="shared" si="2"/>
        <v>0</v>
      </c>
      <c r="E32" s="12"/>
      <c r="F32" s="84" t="s">
        <v>52</v>
      </c>
      <c r="G32" s="43"/>
      <c r="H32" s="65">
        <f t="shared" si="0"/>
        <v>0</v>
      </c>
      <c r="I32" s="153">
        <f t="shared" si="1"/>
        <v>0</v>
      </c>
      <c r="J32" s="245"/>
      <c r="K32" s="245"/>
      <c r="L32" s="245"/>
    </row>
    <row r="33" spans="1:12" ht="13.15" x14ac:dyDescent="0.4">
      <c r="A33" s="42">
        <v>11</v>
      </c>
      <c r="B33" s="43"/>
      <c r="C33" s="16">
        <f>'Underlag besök'!F48</f>
        <v>0</v>
      </c>
      <c r="D33" s="75">
        <f t="shared" si="2"/>
        <v>0</v>
      </c>
      <c r="E33" s="12"/>
      <c r="F33" s="84" t="s">
        <v>53</v>
      </c>
      <c r="G33" s="43"/>
      <c r="H33" s="65">
        <f t="shared" si="0"/>
        <v>0</v>
      </c>
      <c r="I33" s="153">
        <f t="shared" si="1"/>
        <v>0</v>
      </c>
      <c r="J33" s="245"/>
      <c r="K33" s="245"/>
      <c r="L33" s="245"/>
    </row>
    <row r="34" spans="1:12" ht="13.15" x14ac:dyDescent="0.4">
      <c r="A34" s="42">
        <v>12</v>
      </c>
      <c r="B34" s="43"/>
      <c r="C34" s="16">
        <f>'Underlag besök'!F49</f>
        <v>0</v>
      </c>
      <c r="D34" s="75">
        <f t="shared" si="2"/>
        <v>0</v>
      </c>
      <c r="E34" s="12"/>
      <c r="F34" s="84" t="s">
        <v>54</v>
      </c>
      <c r="G34" s="43"/>
      <c r="H34" s="65">
        <f t="shared" si="0"/>
        <v>0</v>
      </c>
      <c r="I34" s="153">
        <f t="shared" si="1"/>
        <v>0</v>
      </c>
      <c r="J34" s="245"/>
      <c r="K34" s="245"/>
      <c r="L34" s="245"/>
    </row>
    <row r="35" spans="1:12" ht="13.15" x14ac:dyDescent="0.4">
      <c r="A35" s="42">
        <v>13</v>
      </c>
      <c r="B35" s="43"/>
      <c r="C35" s="16">
        <f>'Underlag besök'!F50</f>
        <v>0</v>
      </c>
      <c r="D35" s="75">
        <f t="shared" si="2"/>
        <v>0</v>
      </c>
      <c r="E35" s="12"/>
      <c r="F35" s="84" t="s">
        <v>55</v>
      </c>
      <c r="G35" s="43"/>
      <c r="H35" s="65">
        <f t="shared" si="0"/>
        <v>0</v>
      </c>
      <c r="I35" s="153">
        <f t="shared" si="1"/>
        <v>0</v>
      </c>
      <c r="J35" s="245"/>
      <c r="K35" s="245"/>
      <c r="L35" s="245"/>
    </row>
    <row r="36" spans="1:12" ht="13.15" x14ac:dyDescent="0.4">
      <c r="A36" s="42">
        <v>14</v>
      </c>
      <c r="B36" s="43"/>
      <c r="C36" s="16">
        <f>'Underlag besök'!F51</f>
        <v>0</v>
      </c>
      <c r="D36" s="75">
        <f t="shared" si="2"/>
        <v>0</v>
      </c>
      <c r="E36" s="12"/>
      <c r="F36" s="85"/>
      <c r="G36" s="43"/>
      <c r="H36" s="65">
        <f t="shared" si="0"/>
        <v>0</v>
      </c>
      <c r="I36" s="153">
        <f t="shared" si="1"/>
        <v>0</v>
      </c>
      <c r="J36" s="245"/>
      <c r="K36" s="245"/>
      <c r="L36" s="245"/>
    </row>
    <row r="37" spans="1:12" ht="13.15" x14ac:dyDescent="0.4">
      <c r="A37" s="42">
        <v>15</v>
      </c>
      <c r="B37" s="43"/>
      <c r="C37" s="16">
        <f>'Underlag besök'!F52</f>
        <v>0</v>
      </c>
      <c r="D37" s="75">
        <f t="shared" si="2"/>
        <v>0</v>
      </c>
      <c r="E37" s="12"/>
      <c r="F37" s="85"/>
      <c r="G37" s="43"/>
      <c r="H37" s="65">
        <f t="shared" si="0"/>
        <v>0</v>
      </c>
      <c r="I37" s="153">
        <f t="shared" si="1"/>
        <v>0</v>
      </c>
      <c r="J37" s="245"/>
      <c r="K37" s="245"/>
      <c r="L37" s="245"/>
    </row>
    <row r="38" spans="1:12" ht="13.15" x14ac:dyDescent="0.4">
      <c r="A38" s="42">
        <v>16</v>
      </c>
      <c r="B38" s="43"/>
      <c r="C38" s="16">
        <f>'Underlag besök'!F53</f>
        <v>0</v>
      </c>
      <c r="D38" s="75">
        <f t="shared" si="2"/>
        <v>0</v>
      </c>
      <c r="E38" s="12"/>
      <c r="F38" s="85"/>
      <c r="G38" s="43"/>
      <c r="H38" s="65">
        <f t="shared" si="0"/>
        <v>0</v>
      </c>
      <c r="I38" s="153">
        <f t="shared" si="1"/>
        <v>0</v>
      </c>
      <c r="J38" s="245"/>
      <c r="K38" s="245"/>
      <c r="L38" s="245"/>
    </row>
    <row r="39" spans="1:12" ht="13.15" x14ac:dyDescent="0.4">
      <c r="A39" s="42">
        <v>17</v>
      </c>
      <c r="B39" s="43"/>
      <c r="C39" s="16">
        <f>'Underlag besök'!F54</f>
        <v>0</v>
      </c>
      <c r="D39" s="75">
        <f t="shared" si="2"/>
        <v>0</v>
      </c>
      <c r="E39" s="12"/>
      <c r="F39" s="85"/>
      <c r="G39" s="43"/>
      <c r="H39" s="65">
        <f t="shared" si="0"/>
        <v>0</v>
      </c>
      <c r="I39" s="153">
        <f t="shared" si="1"/>
        <v>0</v>
      </c>
      <c r="J39" s="245"/>
      <c r="K39" s="245"/>
      <c r="L39" s="245"/>
    </row>
    <row r="40" spans="1:12" ht="13.15" x14ac:dyDescent="0.4">
      <c r="A40" s="42">
        <v>18</v>
      </c>
      <c r="B40" s="43"/>
      <c r="C40" s="16">
        <f>'Underlag besök'!F55</f>
        <v>0</v>
      </c>
      <c r="D40" s="75">
        <f t="shared" si="2"/>
        <v>0</v>
      </c>
      <c r="E40" s="12"/>
      <c r="F40" s="85"/>
      <c r="G40" s="43"/>
      <c r="H40" s="65">
        <f t="shared" ref="H40:H57" si="3">SUM($B$18*G40)</f>
        <v>0</v>
      </c>
      <c r="I40" s="153">
        <f t="shared" ref="I40:I57" si="4">SUM(G40+H40)</f>
        <v>0</v>
      </c>
      <c r="J40" s="245"/>
      <c r="K40" s="245"/>
      <c r="L40" s="245"/>
    </row>
    <row r="41" spans="1:12" ht="13.15" x14ac:dyDescent="0.4">
      <c r="A41" s="42">
        <v>19</v>
      </c>
      <c r="B41" s="43"/>
      <c r="C41" s="16">
        <f>'Underlag besök'!F56</f>
        <v>0</v>
      </c>
      <c r="D41" s="75">
        <f t="shared" si="2"/>
        <v>0</v>
      </c>
      <c r="E41" s="12"/>
      <c r="F41" s="85"/>
      <c r="G41" s="43"/>
      <c r="H41" s="65">
        <f t="shared" si="3"/>
        <v>0</v>
      </c>
      <c r="I41" s="153">
        <f t="shared" si="4"/>
        <v>0</v>
      </c>
      <c r="J41" s="245"/>
      <c r="K41" s="245"/>
      <c r="L41" s="245"/>
    </row>
    <row r="42" spans="1:12" ht="13.15" x14ac:dyDescent="0.4">
      <c r="A42" s="42">
        <v>20</v>
      </c>
      <c r="B42" s="43"/>
      <c r="C42" s="16">
        <f>'Underlag besök'!F57</f>
        <v>0</v>
      </c>
      <c r="D42" s="75">
        <f t="shared" si="2"/>
        <v>0</v>
      </c>
      <c r="E42" s="12"/>
      <c r="F42" s="85"/>
      <c r="G42" s="43"/>
      <c r="H42" s="65">
        <f t="shared" si="3"/>
        <v>0</v>
      </c>
      <c r="I42" s="153">
        <f t="shared" si="4"/>
        <v>0</v>
      </c>
      <c r="J42" s="245"/>
      <c r="K42" s="245"/>
      <c r="L42" s="245"/>
    </row>
    <row r="43" spans="1:12" ht="13.15" x14ac:dyDescent="0.4">
      <c r="A43" s="44">
        <v>21</v>
      </c>
      <c r="B43" s="43"/>
      <c r="C43" s="16">
        <f>'Underlag besök'!F58</f>
        <v>0</v>
      </c>
      <c r="D43" s="75">
        <f t="shared" si="2"/>
        <v>0</v>
      </c>
      <c r="E43" s="12"/>
      <c r="F43" s="85"/>
      <c r="G43" s="43"/>
      <c r="H43" s="65">
        <f t="shared" si="3"/>
        <v>0</v>
      </c>
      <c r="I43" s="153">
        <f t="shared" si="4"/>
        <v>0</v>
      </c>
      <c r="J43" s="245"/>
      <c r="K43" s="245"/>
      <c r="L43" s="245"/>
    </row>
    <row r="44" spans="1:12" ht="13.15" x14ac:dyDescent="0.4">
      <c r="A44" s="42">
        <v>22</v>
      </c>
      <c r="B44" s="43"/>
      <c r="C44" s="16">
        <f>'Underlag besök'!F59</f>
        <v>0</v>
      </c>
      <c r="D44" s="75">
        <f t="shared" si="2"/>
        <v>0</v>
      </c>
      <c r="E44" s="12"/>
      <c r="F44" s="85"/>
      <c r="G44" s="43"/>
      <c r="H44" s="65">
        <f t="shared" si="3"/>
        <v>0</v>
      </c>
      <c r="I44" s="153">
        <f t="shared" si="4"/>
        <v>0</v>
      </c>
    </row>
    <row r="45" spans="1:12" ht="13.15" x14ac:dyDescent="0.4">
      <c r="A45" s="42">
        <v>23</v>
      </c>
      <c r="B45" s="43"/>
      <c r="C45" s="16">
        <f>'Underlag besök'!F60</f>
        <v>0</v>
      </c>
      <c r="D45" s="75">
        <f t="shared" si="2"/>
        <v>0</v>
      </c>
      <c r="E45" s="12"/>
      <c r="F45" s="85"/>
      <c r="G45" s="43"/>
      <c r="H45" s="65">
        <f t="shared" si="3"/>
        <v>0</v>
      </c>
      <c r="I45" s="153">
        <f t="shared" si="4"/>
        <v>0</v>
      </c>
    </row>
    <row r="46" spans="1:12" ht="13.15" x14ac:dyDescent="0.4">
      <c r="A46" s="42">
        <v>24</v>
      </c>
      <c r="B46" s="43"/>
      <c r="C46" s="16">
        <f>'Underlag besök'!F51</f>
        <v>0</v>
      </c>
      <c r="D46" s="75">
        <f t="shared" si="2"/>
        <v>0</v>
      </c>
      <c r="E46" s="12"/>
      <c r="F46" s="85"/>
      <c r="G46" s="43"/>
      <c r="H46" s="65">
        <f t="shared" si="3"/>
        <v>0</v>
      </c>
      <c r="I46" s="153">
        <f t="shared" si="4"/>
        <v>0</v>
      </c>
    </row>
    <row r="47" spans="1:12" ht="13.15" x14ac:dyDescent="0.4">
      <c r="A47" s="42">
        <v>25</v>
      </c>
      <c r="B47" s="43"/>
      <c r="C47" s="16">
        <f>'Underlag besök'!F62</f>
        <v>0</v>
      </c>
      <c r="D47" s="75">
        <f t="shared" si="2"/>
        <v>0</v>
      </c>
      <c r="E47" s="12"/>
      <c r="F47" s="85"/>
      <c r="G47" s="43"/>
      <c r="H47" s="65">
        <f t="shared" si="3"/>
        <v>0</v>
      </c>
      <c r="I47" s="153">
        <f t="shared" si="4"/>
        <v>0</v>
      </c>
    </row>
    <row r="48" spans="1:12" ht="13.15" x14ac:dyDescent="0.4">
      <c r="A48" s="42">
        <v>26</v>
      </c>
      <c r="B48" s="43"/>
      <c r="C48" s="16">
        <f>'Underlag besök'!F63</f>
        <v>0</v>
      </c>
      <c r="D48" s="75">
        <f t="shared" si="2"/>
        <v>0</v>
      </c>
      <c r="E48" s="12"/>
      <c r="F48" s="85"/>
      <c r="G48" s="43"/>
      <c r="H48" s="65">
        <f t="shared" si="3"/>
        <v>0</v>
      </c>
      <c r="I48" s="153">
        <f t="shared" si="4"/>
        <v>0</v>
      </c>
    </row>
    <row r="49" spans="1:9" ht="12" customHeight="1" x14ac:dyDescent="0.4">
      <c r="A49" s="42">
        <v>27</v>
      </c>
      <c r="B49" s="43"/>
      <c r="C49" s="16">
        <f>'Underlag besök'!F64</f>
        <v>0</v>
      </c>
      <c r="D49" s="75">
        <f t="shared" si="2"/>
        <v>0</v>
      </c>
      <c r="E49" s="12"/>
      <c r="F49" s="85"/>
      <c r="G49" s="43"/>
      <c r="H49" s="65">
        <f t="shared" si="3"/>
        <v>0</v>
      </c>
      <c r="I49" s="153">
        <f t="shared" si="4"/>
        <v>0</v>
      </c>
    </row>
    <row r="50" spans="1:9" ht="12" customHeight="1" x14ac:dyDescent="0.4">
      <c r="A50" s="42">
        <v>28</v>
      </c>
      <c r="B50" s="43"/>
      <c r="C50" s="16">
        <f>'Underlag besök'!F65</f>
        <v>0</v>
      </c>
      <c r="D50" s="75">
        <f t="shared" si="2"/>
        <v>0</v>
      </c>
      <c r="E50" s="12"/>
      <c r="F50" s="85"/>
      <c r="G50" s="43"/>
      <c r="H50" s="65">
        <f t="shared" si="3"/>
        <v>0</v>
      </c>
      <c r="I50" s="153">
        <f t="shared" si="4"/>
        <v>0</v>
      </c>
    </row>
    <row r="51" spans="1:9" ht="12" customHeight="1" x14ac:dyDescent="0.4">
      <c r="A51" s="42">
        <v>29</v>
      </c>
      <c r="B51" s="43"/>
      <c r="C51" s="16">
        <f>'Underlag besök'!F66</f>
        <v>0</v>
      </c>
      <c r="D51" s="75">
        <f t="shared" si="2"/>
        <v>0</v>
      </c>
      <c r="E51" s="12"/>
      <c r="F51" s="85"/>
      <c r="G51" s="43"/>
      <c r="H51" s="65">
        <f t="shared" si="3"/>
        <v>0</v>
      </c>
      <c r="I51" s="153">
        <f t="shared" si="4"/>
        <v>0</v>
      </c>
    </row>
    <row r="52" spans="1:9" ht="12" customHeight="1" x14ac:dyDescent="0.4">
      <c r="A52" s="42">
        <v>30</v>
      </c>
      <c r="B52" s="43"/>
      <c r="C52" s="16">
        <f>'Underlag besök'!F67</f>
        <v>0</v>
      </c>
      <c r="D52" s="75">
        <f t="shared" si="2"/>
        <v>0</v>
      </c>
      <c r="E52" s="12"/>
      <c r="F52" s="85"/>
      <c r="G52" s="43"/>
      <c r="H52" s="65">
        <f t="shared" si="3"/>
        <v>0</v>
      </c>
      <c r="I52" s="153">
        <f t="shared" si="4"/>
        <v>0</v>
      </c>
    </row>
    <row r="53" spans="1:9" ht="13.15" x14ac:dyDescent="0.4">
      <c r="A53" s="42">
        <v>31</v>
      </c>
      <c r="B53" s="43"/>
      <c r="C53" s="16">
        <f>'Underlag besök'!F68</f>
        <v>0</v>
      </c>
      <c r="D53" s="75">
        <f t="shared" si="2"/>
        <v>0</v>
      </c>
      <c r="E53" s="12"/>
      <c r="F53" s="85"/>
      <c r="G53" s="43"/>
      <c r="H53" s="65">
        <f t="shared" si="3"/>
        <v>0</v>
      </c>
      <c r="I53" s="153">
        <f t="shared" si="4"/>
        <v>0</v>
      </c>
    </row>
    <row r="54" spans="1:9" ht="13.15" x14ac:dyDescent="0.4">
      <c r="A54" s="42">
        <v>32</v>
      </c>
      <c r="B54" s="43"/>
      <c r="C54" s="16">
        <f>'Underlag besök'!F69</f>
        <v>0</v>
      </c>
      <c r="D54" s="75">
        <f t="shared" si="2"/>
        <v>0</v>
      </c>
      <c r="E54" s="12"/>
      <c r="F54" s="85"/>
      <c r="G54" s="43"/>
      <c r="H54" s="65">
        <f t="shared" si="3"/>
        <v>0</v>
      </c>
      <c r="I54" s="153">
        <f t="shared" si="4"/>
        <v>0</v>
      </c>
    </row>
    <row r="55" spans="1:9" ht="13.15" x14ac:dyDescent="0.4">
      <c r="A55" s="42">
        <v>33</v>
      </c>
      <c r="B55" s="43"/>
      <c r="C55" s="16">
        <f>'Underlag besök'!F60</f>
        <v>0</v>
      </c>
      <c r="D55" s="75">
        <f t="shared" si="2"/>
        <v>0</v>
      </c>
      <c r="E55" s="12"/>
      <c r="F55" s="85"/>
      <c r="G55" s="43"/>
      <c r="H55" s="65">
        <f t="shared" si="3"/>
        <v>0</v>
      </c>
      <c r="I55" s="153">
        <f t="shared" si="4"/>
        <v>0</v>
      </c>
    </row>
    <row r="56" spans="1:9" ht="13.15" x14ac:dyDescent="0.4">
      <c r="A56" s="42">
        <v>34</v>
      </c>
      <c r="B56" s="43"/>
      <c r="C56" s="16">
        <f>'Underlag besök'!F71</f>
        <v>0</v>
      </c>
      <c r="D56" s="75">
        <f t="shared" si="2"/>
        <v>0</v>
      </c>
      <c r="E56" s="12"/>
      <c r="F56" s="85"/>
      <c r="G56" s="43"/>
      <c r="H56" s="65">
        <f t="shared" si="3"/>
        <v>0</v>
      </c>
      <c r="I56" s="153">
        <f t="shared" si="4"/>
        <v>0</v>
      </c>
    </row>
    <row r="57" spans="1:9" ht="13.15" x14ac:dyDescent="0.4">
      <c r="A57" s="77">
        <v>35</v>
      </c>
      <c r="B57" s="78"/>
      <c r="C57" s="79">
        <f>'Underlag besök'!F72</f>
        <v>0</v>
      </c>
      <c r="D57" s="80">
        <f t="shared" si="2"/>
        <v>0</v>
      </c>
      <c r="E57" s="12"/>
      <c r="F57" s="86"/>
      <c r="G57" s="43"/>
      <c r="H57" s="87">
        <f t="shared" si="3"/>
        <v>0</v>
      </c>
      <c r="I57" s="153">
        <f t="shared" si="4"/>
        <v>0</v>
      </c>
    </row>
    <row r="58" spans="1:9" ht="13.15" x14ac:dyDescent="0.4">
      <c r="A58" s="14"/>
      <c r="B58" s="28"/>
      <c r="C58" s="19"/>
      <c r="D58" s="28"/>
      <c r="E58" s="12"/>
      <c r="F58" s="14"/>
      <c r="G58" s="14"/>
      <c r="H58" s="14"/>
      <c r="I58" s="57"/>
    </row>
    <row r="59" spans="1:9" ht="13.15" x14ac:dyDescent="0.4">
      <c r="A59" s="12"/>
      <c r="B59" s="12"/>
      <c r="C59" s="25"/>
      <c r="D59" s="25"/>
      <c r="E59" s="12"/>
    </row>
    <row r="60" spans="1:9" ht="13.15" x14ac:dyDescent="0.4">
      <c r="A60" s="12"/>
      <c r="B60" s="12"/>
      <c r="C60" s="21"/>
      <c r="D60" s="25"/>
      <c r="E60" s="12"/>
    </row>
    <row r="61" spans="1:9" ht="13.15" x14ac:dyDescent="0.4">
      <c r="B61" s="20"/>
      <c r="C61" s="21"/>
      <c r="D61" s="23"/>
      <c r="E61" s="12"/>
    </row>
    <row r="62" spans="1:9" ht="13.15" x14ac:dyDescent="0.4">
      <c r="B62" s="12"/>
      <c r="C62" s="12"/>
      <c r="D62" s="12"/>
      <c r="E62" s="12"/>
    </row>
    <row r="63" spans="1:9" ht="13.15" x14ac:dyDescent="0.4">
      <c r="A63" s="24"/>
      <c r="B63" s="12"/>
      <c r="C63" s="12"/>
      <c r="D63" s="18"/>
      <c r="E63" s="12"/>
    </row>
    <row r="64" spans="1:9" ht="13.15" x14ac:dyDescent="0.4">
      <c r="A64" s="24"/>
      <c r="B64" s="20"/>
      <c r="C64" s="12"/>
      <c r="D64" s="12"/>
      <c r="E64" s="12"/>
    </row>
    <row r="65" spans="1:5" ht="13.15" x14ac:dyDescent="0.4">
      <c r="A65" s="22"/>
      <c r="B65" s="12"/>
      <c r="C65" s="12"/>
      <c r="D65" s="12"/>
      <c r="E65" s="12"/>
    </row>
    <row r="66" spans="1:5" ht="13.15" x14ac:dyDescent="0.4">
      <c r="A66" s="22"/>
      <c r="B66" s="12"/>
      <c r="C66" s="12"/>
      <c r="D66" s="12"/>
      <c r="E66" s="12"/>
    </row>
    <row r="67" spans="1:5" ht="13.15" x14ac:dyDescent="0.4">
      <c r="A67" s="22"/>
      <c r="B67" s="12"/>
      <c r="C67" s="12"/>
      <c r="D67" s="12"/>
      <c r="E67" s="12"/>
    </row>
    <row r="68" spans="1:5" ht="13.15" x14ac:dyDescent="0.4">
      <c r="A68" s="22"/>
      <c r="B68" s="12"/>
      <c r="C68" s="12"/>
      <c r="D68" s="12"/>
      <c r="E68" s="12"/>
    </row>
    <row r="69" spans="1:5" ht="13.15" x14ac:dyDescent="0.4">
      <c r="A69" s="22"/>
      <c r="B69" s="12"/>
      <c r="C69" s="12"/>
      <c r="D69" s="12"/>
      <c r="E69" s="12"/>
    </row>
    <row r="70" spans="1:5" ht="13.15" x14ac:dyDescent="0.4">
      <c r="A70" s="22"/>
      <c r="B70" s="12"/>
      <c r="C70" s="12"/>
      <c r="D70" s="12"/>
      <c r="E70" s="12"/>
    </row>
    <row r="71" spans="1:5" ht="13.15" x14ac:dyDescent="0.4">
      <c r="A71" s="12"/>
      <c r="B71" s="12"/>
      <c r="C71" s="12"/>
      <c r="D71" s="12"/>
      <c r="E71" s="12"/>
    </row>
    <row r="72" spans="1:5" ht="13.15" x14ac:dyDescent="0.4">
      <c r="A72" s="12"/>
      <c r="B72" s="12"/>
      <c r="C72" s="12"/>
      <c r="D72" s="12"/>
      <c r="E72" s="12"/>
    </row>
    <row r="73" spans="1:5" ht="13.15" x14ac:dyDescent="0.4">
      <c r="A73" s="12"/>
      <c r="B73" s="12"/>
      <c r="C73" s="12"/>
      <c r="D73" s="12"/>
      <c r="E73" s="12"/>
    </row>
    <row r="74" spans="1:5" ht="13.15" x14ac:dyDescent="0.4">
      <c r="A74" s="12"/>
      <c r="B74" s="12"/>
      <c r="C74" s="12"/>
      <c r="D74" s="12"/>
      <c r="E74" s="12"/>
    </row>
    <row r="75" spans="1:5" ht="13.15" x14ac:dyDescent="0.4">
      <c r="A75" s="12"/>
      <c r="B75" s="12"/>
      <c r="C75" s="12"/>
      <c r="D75" s="12"/>
      <c r="E75" s="12"/>
    </row>
    <row r="76" spans="1:5" ht="13.15" x14ac:dyDescent="0.4">
      <c r="A76" s="12"/>
      <c r="B76" s="12"/>
      <c r="C76" s="12"/>
      <c r="D76" s="12"/>
      <c r="E76" s="12"/>
    </row>
    <row r="77" spans="1:5" ht="13.15" x14ac:dyDescent="0.4">
      <c r="A77" s="12"/>
      <c r="B77" s="12"/>
      <c r="C77" s="12"/>
      <c r="D77" s="12"/>
      <c r="E77" s="12"/>
    </row>
    <row r="78" spans="1:5" ht="13.15" x14ac:dyDescent="0.4">
      <c r="A78" s="12"/>
      <c r="B78" s="12"/>
      <c r="C78" s="12"/>
      <c r="D78" s="12"/>
      <c r="E78" s="12"/>
    </row>
  </sheetData>
  <mergeCells count="21">
    <mergeCell ref="J23:L23"/>
    <mergeCell ref="J24:L24"/>
    <mergeCell ref="J25:L25"/>
    <mergeCell ref="J26:L26"/>
    <mergeCell ref="J33:L33"/>
    <mergeCell ref="J34:L34"/>
    <mergeCell ref="J35:L35"/>
    <mergeCell ref="J36:L36"/>
    <mergeCell ref="J27:L27"/>
    <mergeCell ref="J28:L28"/>
    <mergeCell ref="J29:L29"/>
    <mergeCell ref="J30:L30"/>
    <mergeCell ref="J31:L31"/>
    <mergeCell ref="J32:L32"/>
    <mergeCell ref="J42:L42"/>
    <mergeCell ref="J43:L43"/>
    <mergeCell ref="J37:L37"/>
    <mergeCell ref="J38:L38"/>
    <mergeCell ref="J39:L39"/>
    <mergeCell ref="J40:L40"/>
    <mergeCell ref="J41:L41"/>
  </mergeCells>
  <phoneticPr fontId="0" type="noConversion"/>
  <dataValidations count="14">
    <dataValidation allowBlank="1" showInputMessage="1" showErrorMessage="1" prompt="Ange 'Summary' i de ljusblå fälten i cellerna F36:F57." sqref="F7" xr:uid="{246BE929-2320-4A8D-95EA-245E55DABECC}"/>
    <dataValidation allowBlank="1" showInputMessage="1" showErrorMessage="1" prompt="Ange 'Total cost excl OH' i de ljusblå fälten i cellerna G8:G57." sqref="G7" xr:uid="{A6D5E615-2732-47B0-9205-0D3F64844795}"/>
    <dataValidation allowBlank="1" showInputMessage="1" showErrorMessage="1" prompt="Ange 'Studie' i det ljusblå fältet i cell B2." sqref="A2" xr:uid="{BD44872B-0B48-40E1-8DD0-59642B5738CD}"/>
    <dataValidation allowBlank="1" showInputMessage="1" showErrorMessage="1" prompt="Ange 'Investigator' i det ljusblå fältet i cell B3." sqref="A3" xr:uid="{57354B81-49DD-42BC-8AAD-ABF6C23EB3BC}"/>
    <dataValidation allowBlank="1" showInputMessage="1" showErrorMessage="1" prompt="Ange 'Företag' i det ljusblå fältet i cell B4." sqref="A4" xr:uid="{1A963F1A-F32F-4E15-AF2C-4E28943A2662}"/>
    <dataValidation allowBlank="1" showInputMessage="1" showErrorMessage="1" prompt="Ange 'Start datum' i det ljusblå fältet i cell B7." sqref="A7" xr:uid="{D53D0E2A-AEEE-4A61-BA37-280F70E6A3F9}"/>
    <dataValidation allowBlank="1" showInputMessage="1" showErrorMessage="1" prompt="Ange 'Slut datum' i det ljusblå fältet i cell B8." sqref="A8" xr:uid="{88FB73D3-B1F8-46AB-8CA2-95B8A85A605F}"/>
    <dataValidation allowBlank="1" showInputMessage="1" showErrorMessage="1" prompt="Ange 'Totalt antal avtalade patienter' i det ljusblå fältet i cell B11." sqref="A11" xr:uid="{BBBF52A8-CCDD-4C1D-87E7-C8F67901E518}"/>
    <dataValidation allowBlank="1" showInputMessage="1" showErrorMessage="1" prompt="Ange 'Antal inkluderade patienter' i det ljusblå fältet i cell B12." sqref="A12" xr:uid="{69144EC9-3BB7-461C-9004-0DC42D4EE530}"/>
    <dataValidation allowBlank="1" showInputMessage="1" showErrorMessage="1" prompt="Ange 'Fakturering sker' i det ljusblå fältet i cell B16." sqref="A16" xr:uid="{5D37CC5E-4960-4CF9-93E2-6D5BB847849C}"/>
    <dataValidation allowBlank="1" showInputMessage="1" showErrorMessage="1" prompt="Ange 'Fakturaadress' i det ljusblå fältet i cell B17." sqref="A17" xr:uid="{686D5B4E-A009-4FA8-AE52-B2711E8D33D1}"/>
    <dataValidation allowBlank="1" showInputMessage="1" showErrorMessage="1" prompt="Ange 'OH' i det ljusblå fältet i cell B18." sqref="A18" xr:uid="{3CEE3C0B-F47D-40ED-B0A2-E432C7B97A72}"/>
    <dataValidation allowBlank="1" showInputMessage="1" showErrorMessage="1" prompt="Ange 'Ersättning' i de ljusblå fälten i cellerna A23:A57." sqref="A21" xr:uid="{6EEB933B-62F3-4A01-8902-9F45C0757C87}"/>
    <dataValidation allowBlank="1" showInputMessage="1" showErrorMessage="1" prompt="Ange 'SEK' i de ljusblå fälten i cellerna B22:B57." sqref="B21" xr:uid="{07B2E8CC-EF72-4A22-9430-B2008773DE78}"/>
  </dataValidations>
  <pageMargins left="0.75" right="0.75" top="1" bottom="1" header="0.5" footer="0.5"/>
  <pageSetup paperSize="9" scale="53" orientation="landscape" horizontalDpi="300" verticalDpi="300" r:id="rId1"/>
  <headerFooter alignWithMargins="0">
    <oddFooter>&amp;L&amp;"-,Regular"&amp;9Kliniska Studier Sverige
version 2.0, 2021-06-10</oddFooter>
  </headerFooter>
  <ignoredErrors>
    <ignoredError sqref="C24:C25 C26:C57" calculatedColumn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EG41"/>
  <sheetViews>
    <sheetView zoomScaleNormal="100" workbookViewId="0">
      <pane xSplit="10" ySplit="8" topLeftCell="K9" activePane="bottomRight" state="frozen"/>
      <selection pane="topRight" activeCell="K1" sqref="K1"/>
      <selection pane="bottomLeft" activeCell="A10" sqref="A10"/>
      <selection pane="bottomRight"/>
    </sheetView>
  </sheetViews>
  <sheetFormatPr defaultColWidth="9.19921875" defaultRowHeight="12.75" x14ac:dyDescent="0.35"/>
  <cols>
    <col min="1" max="1" width="9.6640625" style="1" customWidth="1"/>
    <col min="2" max="2" width="7.46484375" style="3" customWidth="1"/>
    <col min="3" max="3" width="16.19921875" style="6" customWidth="1"/>
    <col min="4" max="4" width="8.46484375" style="6" customWidth="1"/>
    <col min="5" max="5" width="10.46484375" style="6" customWidth="1"/>
    <col min="6" max="6" width="10.53125" style="3" customWidth="1"/>
    <col min="7" max="7" width="10.53125" style="9" customWidth="1"/>
    <col min="8" max="8" width="10.53125" style="3" customWidth="1"/>
    <col min="9" max="9" width="10.53125" style="9" customWidth="1"/>
    <col min="10" max="10" width="10.53125" style="3" customWidth="1"/>
    <col min="11" max="11" width="10.53125" style="9" customWidth="1"/>
    <col min="12" max="12" width="10.53125" style="3" customWidth="1"/>
    <col min="13" max="13" width="10.53125" style="9" customWidth="1"/>
    <col min="14" max="14" width="10.53125" style="3" customWidth="1"/>
    <col min="15" max="15" width="10.53125" style="9" customWidth="1"/>
    <col min="16" max="16" width="10.53125" style="3" customWidth="1"/>
    <col min="17" max="17" width="10.53125" style="9" customWidth="1"/>
    <col min="18" max="18" width="10.53125" style="3" customWidth="1"/>
    <col min="19" max="19" width="10.53125" style="9" customWidth="1"/>
    <col min="20" max="20" width="10.53125" style="3" customWidth="1"/>
    <col min="21" max="21" width="10.53125" style="9" customWidth="1"/>
    <col min="22" max="22" width="10.53125" style="3" customWidth="1"/>
    <col min="23" max="23" width="10.53125" style="9" customWidth="1"/>
    <col min="24" max="24" width="10.53125" style="3" customWidth="1"/>
    <col min="25" max="25" width="10.53125" style="9" customWidth="1"/>
    <col min="26" max="26" width="10.53125" style="3" customWidth="1"/>
    <col min="27" max="27" width="10.53125" style="9" customWidth="1"/>
    <col min="28" max="28" width="10.53125" style="3" customWidth="1"/>
    <col min="29" max="29" width="10.53125" style="9" customWidth="1"/>
    <col min="30" max="30" width="10.53125" style="3" customWidth="1"/>
    <col min="31" max="31" width="10.53125" style="9" customWidth="1"/>
    <col min="32" max="32" width="10.53125" style="3" customWidth="1"/>
    <col min="33" max="33" width="10.53125" style="9" customWidth="1"/>
    <col min="34" max="34" width="10.53125" style="3" customWidth="1"/>
    <col min="35" max="35" width="10.53125" style="9" customWidth="1"/>
    <col min="36" max="36" width="10.53125" style="3" customWidth="1"/>
    <col min="37" max="63" width="10.53125" style="9" customWidth="1"/>
    <col min="64" max="64" width="20" style="1" customWidth="1"/>
    <col min="65" max="65" width="7" customWidth="1"/>
    <col min="66" max="66" width="30.46484375" style="1" customWidth="1"/>
    <col min="67" max="67" width="17.796875" customWidth="1"/>
    <col min="68" max="68" width="9.19921875" style="1"/>
    <col min="69" max="69" width="7" customWidth="1"/>
    <col min="70" max="70" width="9.19921875" style="1"/>
    <col min="71" max="71" width="7" customWidth="1"/>
    <col min="72" max="72" width="9.19921875" style="1"/>
    <col min="73" max="73" width="7" customWidth="1"/>
    <col min="74" max="74" width="9.19921875" style="1"/>
    <col min="75" max="75" width="7" customWidth="1"/>
    <col min="76" max="76" width="9.19921875" style="1"/>
    <col min="77" max="77" width="7" customWidth="1"/>
    <col min="78" max="78" width="9.19921875" style="1"/>
    <col min="79" max="79" width="7" customWidth="1"/>
    <col min="80" max="80" width="9.19921875" style="1"/>
    <col min="81" max="81" width="7" customWidth="1"/>
    <col min="82" max="82" width="9.19921875" style="1"/>
    <col min="83" max="83" width="7" customWidth="1"/>
    <col min="84" max="84" width="9.19921875" style="1"/>
    <col min="85" max="85" width="7" customWidth="1"/>
    <col min="86" max="86" width="9.19921875" style="1"/>
    <col min="87" max="87" width="7" customWidth="1"/>
    <col min="88" max="88" width="9.19921875" style="1"/>
    <col min="89" max="89" width="7" customWidth="1"/>
    <col min="90" max="90" width="9.19921875" style="1"/>
    <col min="91" max="91" width="7" customWidth="1"/>
    <col min="92" max="92" width="9.19921875" style="1"/>
    <col min="93" max="93" width="7" customWidth="1"/>
    <col min="94" max="94" width="9.19921875" style="1"/>
    <col min="95" max="95" width="7" customWidth="1"/>
    <col min="96" max="96" width="9.19921875" style="1"/>
    <col min="97" max="97" width="7" customWidth="1"/>
    <col min="98" max="98" width="9.19921875" style="1"/>
    <col min="99" max="99" width="7" customWidth="1"/>
    <col min="100" max="100" width="9.19921875" style="1"/>
    <col min="101" max="101" width="7" customWidth="1"/>
    <col min="102" max="102" width="9.19921875" style="1"/>
    <col min="103" max="103" width="7" customWidth="1"/>
    <col min="104" max="104" width="9.19921875" style="1"/>
    <col min="105" max="105" width="7" customWidth="1"/>
    <col min="106" max="106" width="9.19921875" style="1"/>
    <col min="107" max="107" width="7" customWidth="1"/>
    <col min="108" max="108" width="9.19921875" style="1"/>
    <col min="109" max="109" width="7" customWidth="1"/>
    <col min="110" max="110" width="9.19921875" style="1"/>
    <col min="111" max="111" width="7" customWidth="1"/>
    <col min="112" max="112" width="9.19921875" style="1"/>
    <col min="113" max="113" width="7" customWidth="1"/>
    <col min="114" max="114" width="9.19921875" style="1"/>
    <col min="115" max="115" width="7" customWidth="1"/>
    <col min="116" max="116" width="9.19921875" style="1"/>
    <col min="117" max="117" width="7" customWidth="1"/>
    <col min="118" max="118" width="9.19921875" style="1"/>
    <col min="119" max="119" width="7" customWidth="1"/>
    <col min="120" max="120" width="16.19921875" style="1" bestFit="1" customWidth="1"/>
    <col min="121" max="121" width="7" bestFit="1" customWidth="1"/>
    <col min="122" max="122" width="10" style="1" bestFit="1" customWidth="1"/>
    <col min="123" max="123" width="7" bestFit="1" customWidth="1"/>
    <col min="124" max="124" width="9.796875" style="1" customWidth="1"/>
    <col min="125" max="125" width="5" bestFit="1" customWidth="1"/>
    <col min="126" max="126" width="17.53125" style="1" customWidth="1"/>
    <col min="127" max="127" width="4.19921875" style="1" hidden="1" customWidth="1"/>
    <col min="128" max="128" width="10.53125" style="1" bestFit="1" customWidth="1"/>
    <col min="129" max="129" width="4.53125" style="1" hidden="1" customWidth="1"/>
    <col min="130" max="130" width="10.53125" style="1" bestFit="1" customWidth="1"/>
    <col min="131" max="131" width="4.46484375" style="1" hidden="1" customWidth="1"/>
    <col min="132" max="132" width="10.53125" style="1" bestFit="1" customWidth="1"/>
    <col min="133" max="133" width="4.46484375" style="1" hidden="1" customWidth="1"/>
    <col min="134" max="134" width="10.53125" style="1" bestFit="1" customWidth="1"/>
    <col min="135" max="135" width="4.46484375" style="1" hidden="1" customWidth="1"/>
    <col min="136" max="136" width="10.53125" style="1" bestFit="1" customWidth="1"/>
    <col min="137" max="137" width="2" style="1" hidden="1" customWidth="1"/>
    <col min="138" max="138" width="20.46484375" style="1" customWidth="1"/>
    <col min="139" max="16384" width="9.19921875" style="1"/>
  </cols>
  <sheetData>
    <row r="1" spans="1:125" ht="17.25" customHeight="1" x14ac:dyDescent="0.35">
      <c r="A1" s="154" t="s">
        <v>56</v>
      </c>
      <c r="E1" s="9"/>
      <c r="AJ1" s="9"/>
      <c r="BJ1" s="1"/>
      <c r="BK1"/>
      <c r="DU1" s="1"/>
    </row>
    <row r="2" spans="1:125" ht="30.75" customHeight="1" x14ac:dyDescent="0.35">
      <c r="A2" s="155" t="s">
        <v>57</v>
      </c>
      <c r="C2" s="30"/>
      <c r="D2" s="30"/>
      <c r="E2" s="30"/>
      <c r="F2" s="30"/>
      <c r="G2" s="30"/>
      <c r="H2" s="30"/>
      <c r="I2" s="30"/>
      <c r="AJ2" s="9"/>
      <c r="BJ2" s="1"/>
      <c r="BK2"/>
      <c r="DU2" s="1"/>
    </row>
    <row r="3" spans="1:125" ht="36" customHeight="1" x14ac:dyDescent="0.35">
      <c r="A3" s="155" t="s">
        <v>58</v>
      </c>
      <c r="C3"/>
      <c r="D3"/>
      <c r="E3"/>
      <c r="F3"/>
      <c r="G3"/>
      <c r="H3"/>
      <c r="I3"/>
      <c r="AJ3" s="9"/>
      <c r="BJ3" s="1"/>
      <c r="BK3"/>
      <c r="DU3" s="1"/>
    </row>
    <row r="4" spans="1:125" x14ac:dyDescent="0.35">
      <c r="A4" s="66"/>
    </row>
    <row r="5" spans="1:125" ht="13.25" customHeight="1" thickBot="1" x14ac:dyDescent="0.45">
      <c r="A5" s="242" t="s">
        <v>59</v>
      </c>
      <c r="C5" s="27" t="s">
        <v>60</v>
      </c>
    </row>
    <row r="6" spans="1:125" ht="13.15" thickTop="1" x14ac:dyDescent="0.35"/>
    <row r="7" spans="1:125" ht="13.25" customHeight="1" x14ac:dyDescent="0.35">
      <c r="A7" s="66" t="s">
        <v>61</v>
      </c>
      <c r="G7"/>
      <c r="H7"/>
      <c r="I7"/>
      <c r="J7"/>
      <c r="K7"/>
      <c r="L7"/>
      <c r="M7"/>
      <c r="N7"/>
    </row>
    <row r="8" spans="1:125" s="2" customFormat="1" ht="60" customHeight="1" x14ac:dyDescent="0.35">
      <c r="A8" s="172" t="s">
        <v>62</v>
      </c>
      <c r="B8" s="172" t="s">
        <v>63</v>
      </c>
      <c r="C8" s="172" t="s">
        <v>64</v>
      </c>
      <c r="D8" s="172" t="s">
        <v>65</v>
      </c>
      <c r="E8" s="172">
        <f>SUM(ÖVERSIKT!B22)</f>
        <v>0</v>
      </c>
      <c r="F8" s="172">
        <f>ÖVERSIKT!A23</f>
        <v>1</v>
      </c>
      <c r="G8" s="173">
        <f>ÖVERSIKT!B23</f>
        <v>0</v>
      </c>
      <c r="H8" s="172">
        <f>ÖVERSIKT!A24</f>
        <v>2</v>
      </c>
      <c r="I8" s="173">
        <f>ÖVERSIKT!B24</f>
        <v>0</v>
      </c>
      <c r="J8" s="172">
        <f>ÖVERSIKT!A25</f>
        <v>3</v>
      </c>
      <c r="K8" s="173">
        <f>ÖVERSIKT!B26</f>
        <v>0</v>
      </c>
      <c r="L8" s="172">
        <f>ÖVERSIKT!A26</f>
        <v>4</v>
      </c>
      <c r="M8" s="173">
        <f>ÖVERSIKT!B27</f>
        <v>0</v>
      </c>
      <c r="N8" s="172">
        <f>ÖVERSIKT!A27</f>
        <v>5</v>
      </c>
      <c r="O8" s="173">
        <f>ÖVERSIKT!B29</f>
        <v>0</v>
      </c>
      <c r="P8" s="172">
        <f>ÖVERSIKT!A28</f>
        <v>6</v>
      </c>
      <c r="Q8" s="173">
        <f>ÖVERSIKT!B30</f>
        <v>0</v>
      </c>
      <c r="R8" s="172">
        <f>ÖVERSIKT!A29</f>
        <v>7</v>
      </c>
      <c r="S8" s="173">
        <f>ÖVERSIKT!B31</f>
        <v>0</v>
      </c>
      <c r="T8" s="172">
        <f>ÖVERSIKT!A30</f>
        <v>8</v>
      </c>
      <c r="U8" s="173">
        <f>ÖVERSIKT!B32</f>
        <v>0</v>
      </c>
      <c r="V8" s="172">
        <f>ÖVERSIKT!A31</f>
        <v>9</v>
      </c>
      <c r="W8" s="173">
        <f>ÖVERSIKT!B33</f>
        <v>0</v>
      </c>
      <c r="X8" s="172">
        <f>ÖVERSIKT!A32</f>
        <v>10</v>
      </c>
      <c r="Y8" s="173">
        <f>ÖVERSIKT!B32</f>
        <v>0</v>
      </c>
      <c r="Z8" s="172">
        <f>ÖVERSIKT!A33</f>
        <v>11</v>
      </c>
      <c r="AA8" s="173">
        <f>ÖVERSIKT!B33</f>
        <v>0</v>
      </c>
      <c r="AB8" s="172">
        <f>ÖVERSIKT!A40</f>
        <v>18</v>
      </c>
      <c r="AC8" s="173">
        <f>ÖVERSIKT!B40</f>
        <v>0</v>
      </c>
      <c r="AD8" s="172">
        <f>ÖVERSIKT!A41</f>
        <v>19</v>
      </c>
      <c r="AE8" s="173">
        <f>ÖVERSIKT!B41</f>
        <v>0</v>
      </c>
      <c r="AF8" s="172">
        <f>ÖVERSIKT!A42</f>
        <v>20</v>
      </c>
      <c r="AG8" s="173">
        <f>ÖVERSIKT!B42</f>
        <v>0</v>
      </c>
      <c r="AH8" s="172">
        <f>ÖVERSIKT!A43</f>
        <v>21</v>
      </c>
      <c r="AI8" s="173">
        <f>ÖVERSIKT!B43</f>
        <v>0</v>
      </c>
      <c r="AJ8" s="172">
        <f>ÖVERSIKT!A44</f>
        <v>22</v>
      </c>
      <c r="AK8" s="173">
        <f>ÖVERSIKT!B44</f>
        <v>0</v>
      </c>
      <c r="AL8" s="173">
        <f>ÖVERSIKT!A45</f>
        <v>23</v>
      </c>
      <c r="AM8" s="173">
        <f>ÖVERSIKT!B45</f>
        <v>0</v>
      </c>
      <c r="AN8" s="173">
        <f>ÖVERSIKT!A46</f>
        <v>24</v>
      </c>
      <c r="AO8" s="173">
        <f>ÖVERSIKT!B46</f>
        <v>0</v>
      </c>
      <c r="AP8" s="173">
        <f>ÖVERSIKT!A47</f>
        <v>25</v>
      </c>
      <c r="AQ8" s="173">
        <f>ÖVERSIKT!B47</f>
        <v>0</v>
      </c>
      <c r="AR8" s="173">
        <f>ÖVERSIKT!A48</f>
        <v>26</v>
      </c>
      <c r="AS8" s="173">
        <f>ÖVERSIKT!B48</f>
        <v>0</v>
      </c>
      <c r="AT8" s="173">
        <f>ÖVERSIKT!A49</f>
        <v>27</v>
      </c>
      <c r="AU8" s="173">
        <f>ÖVERSIKT!B49</f>
        <v>0</v>
      </c>
      <c r="AV8" s="173">
        <f>ÖVERSIKT!A50</f>
        <v>28</v>
      </c>
      <c r="AW8" s="173">
        <f>ÖVERSIKT!B50</f>
        <v>0</v>
      </c>
      <c r="AX8" s="173">
        <f>ÖVERSIKT!A51</f>
        <v>29</v>
      </c>
      <c r="AY8" s="173">
        <f>ÖVERSIKT!B51</f>
        <v>0</v>
      </c>
      <c r="AZ8" s="173">
        <f>ÖVERSIKT!A52</f>
        <v>30</v>
      </c>
      <c r="BA8" s="173">
        <f>ÖVERSIKT!B52</f>
        <v>0</v>
      </c>
      <c r="BB8" s="173">
        <f>ÖVERSIKT!A53</f>
        <v>31</v>
      </c>
      <c r="BC8" s="173">
        <f>ÖVERSIKT!B53</f>
        <v>0</v>
      </c>
      <c r="BD8" s="173">
        <f>ÖVERSIKT!A54</f>
        <v>32</v>
      </c>
      <c r="BE8" s="173">
        <f>ÖVERSIKT!B54</f>
        <v>0</v>
      </c>
      <c r="BF8" s="173">
        <f>ÖVERSIKT!A55</f>
        <v>33</v>
      </c>
      <c r="BG8" s="173">
        <f>ÖVERSIKT!B55</f>
        <v>0</v>
      </c>
      <c r="BH8" s="173">
        <f>ÖVERSIKT!A56</f>
        <v>34</v>
      </c>
      <c r="BI8" s="173">
        <f>ÖVERSIKT!B56</f>
        <v>0</v>
      </c>
      <c r="BJ8" s="173">
        <f>ÖVERSIKT!A57</f>
        <v>35</v>
      </c>
      <c r="BK8" s="173">
        <f>ÖVERSIKT!B57</f>
        <v>0</v>
      </c>
      <c r="BL8" s="174" t="s">
        <v>66</v>
      </c>
    </row>
    <row r="9" spans="1:125" s="2" customFormat="1" ht="15" customHeight="1" x14ac:dyDescent="0.4">
      <c r="A9" s="175"/>
      <c r="B9" s="176"/>
      <c r="C9" s="175"/>
      <c r="D9" s="175"/>
      <c r="E9" s="177">
        <f t="shared" ref="E9:E38" si="0">IF(D9,E$8,0)</f>
        <v>0</v>
      </c>
      <c r="F9" s="178"/>
      <c r="G9" s="179">
        <f t="shared" ref="G9:G38" si="1">IF(F9,G$8,0)</f>
        <v>0</v>
      </c>
      <c r="H9" s="178"/>
      <c r="I9" s="179">
        <f t="shared" ref="I9:I38" si="2">IF(H9,I$8,0)</f>
        <v>0</v>
      </c>
      <c r="J9" s="178"/>
      <c r="K9" s="179">
        <f t="shared" ref="K9:K38" si="3">IF(J9,K$8,0)</f>
        <v>0</v>
      </c>
      <c r="L9" s="178"/>
      <c r="M9" s="179">
        <f t="shared" ref="M9:M38" si="4">IF(L9,M$8,0)</f>
        <v>0</v>
      </c>
      <c r="N9" s="178"/>
      <c r="O9" s="179">
        <f t="shared" ref="O9:O38" si="5">IF(N9,O$8,0)</f>
        <v>0</v>
      </c>
      <c r="P9" s="178"/>
      <c r="Q9" s="179">
        <f t="shared" ref="Q9:Q38" si="6">IF(P9,Q$8,0)</f>
        <v>0</v>
      </c>
      <c r="R9" s="178"/>
      <c r="S9" s="179">
        <f t="shared" ref="S9:S38" si="7">IF(R9,S$8,0)</f>
        <v>0</v>
      </c>
      <c r="T9" s="178"/>
      <c r="U9" s="179">
        <f t="shared" ref="U9:U38" si="8">IF(T9,U$8,0)</f>
        <v>0</v>
      </c>
      <c r="V9" s="178"/>
      <c r="W9" s="179">
        <f t="shared" ref="W9:W38" si="9">IF(V9,W$8,0)</f>
        <v>0</v>
      </c>
      <c r="X9" s="178"/>
      <c r="Y9" s="179">
        <f t="shared" ref="Y9:Y38" si="10">IF(X9,Y$8,0)</f>
        <v>0</v>
      </c>
      <c r="Z9" s="178"/>
      <c r="AA9" s="179">
        <f t="shared" ref="AA9:AA38" si="11">IF(Z9,AA$8,0)</f>
        <v>0</v>
      </c>
      <c r="AB9" s="178"/>
      <c r="AC9" s="179">
        <f t="shared" ref="AC9:AC38" si="12">IF(AB9,AC$8,0)</f>
        <v>0</v>
      </c>
      <c r="AD9" s="178"/>
      <c r="AE9" s="179">
        <f t="shared" ref="AE9:AE38" si="13">IF(AD9,AE$8,0)</f>
        <v>0</v>
      </c>
      <c r="AF9" s="178"/>
      <c r="AG9" s="179">
        <f t="shared" ref="AG9:AG38" si="14">IF(AF9,AG$8,0)</f>
        <v>0</v>
      </c>
      <c r="AH9" s="178"/>
      <c r="AI9" s="179">
        <f t="shared" ref="AI9:AI38" si="15">IF(AH9,AI$8,0)</f>
        <v>0</v>
      </c>
      <c r="AJ9" s="178"/>
      <c r="AK9" s="179">
        <f t="shared" ref="AK9:AK38" si="16">IF(AJ9,AK$8,0)</f>
        <v>0</v>
      </c>
      <c r="AL9" s="178"/>
      <c r="AM9" s="179">
        <f t="shared" ref="AM9:AM38" si="17">IF(AL9,AM$8,0)</f>
        <v>0</v>
      </c>
      <c r="AN9" s="178"/>
      <c r="AO9" s="179">
        <f t="shared" ref="AO9:AO38" si="18">IF(AN9,AO$8,0)</f>
        <v>0</v>
      </c>
      <c r="AP9" s="178"/>
      <c r="AQ9" s="179">
        <f t="shared" ref="AQ9:AQ38" si="19">IF(AP9,AQ$8,0)</f>
        <v>0</v>
      </c>
      <c r="AR9" s="178"/>
      <c r="AS9" s="179">
        <f t="shared" ref="AS9:AS38" si="20">IF(AR9,AS$8,0)</f>
        <v>0</v>
      </c>
      <c r="AT9" s="178"/>
      <c r="AU9" s="179">
        <f t="shared" ref="AU9:AU38" si="21">IF(AT9,AU$8,0)</f>
        <v>0</v>
      </c>
      <c r="AV9" s="178"/>
      <c r="AW9" s="179">
        <f t="shared" ref="AW9:AW38" si="22">IF(AV9,AW$8,0)</f>
        <v>0</v>
      </c>
      <c r="AX9" s="178"/>
      <c r="AY9" s="179">
        <f t="shared" ref="AY9:AY38" si="23">IF(AX9,AY$8,0)</f>
        <v>0</v>
      </c>
      <c r="AZ9" s="178"/>
      <c r="BA9" s="179">
        <f t="shared" ref="BA9:BA38" si="24">IF(AZ9,BA$8,0)</f>
        <v>0</v>
      </c>
      <c r="BB9" s="178"/>
      <c r="BC9" s="179">
        <f t="shared" ref="BC9:BC38" si="25">IF(BB9,BC$8,0)</f>
        <v>0</v>
      </c>
      <c r="BD9" s="178"/>
      <c r="BE9" s="179">
        <f t="shared" ref="BE9:BE38" si="26">IF(BD9,BE$8,0)</f>
        <v>0</v>
      </c>
      <c r="BF9" s="178"/>
      <c r="BG9" s="179">
        <f t="shared" ref="BG9:BG38" si="27">IF(BF9,BG$8,0)</f>
        <v>0</v>
      </c>
      <c r="BH9" s="178"/>
      <c r="BI9" s="179">
        <f t="shared" ref="BI9:BI38" si="28">IF(BH9,BI$8,0)</f>
        <v>0</v>
      </c>
      <c r="BJ9" s="178"/>
      <c r="BK9" s="179">
        <f t="shared" ref="BK9:BK38" si="29">IF(BJ9,BK$8,0)</f>
        <v>0</v>
      </c>
      <c r="BL9" s="180">
        <f>E9+G9+I9+K9+M9+O9+Q9+S9+U9+W9+Y9+AA9+AC9+AE9+AG9+AI9+AK9+AM9+AO9+AQ9+AS9+AU9+AW9+AY9+BA9+BC9+BE9+BG9+BI9+BK9</f>
        <v>0</v>
      </c>
    </row>
    <row r="10" spans="1:125" s="2" customFormat="1" ht="15" customHeight="1" x14ac:dyDescent="0.4">
      <c r="A10" s="175"/>
      <c r="B10" s="176"/>
      <c r="C10" s="175"/>
      <c r="D10" s="175"/>
      <c r="E10" s="177">
        <f t="shared" si="0"/>
        <v>0</v>
      </c>
      <c r="F10" s="178"/>
      <c r="G10" s="179">
        <f t="shared" si="1"/>
        <v>0</v>
      </c>
      <c r="H10" s="178"/>
      <c r="I10" s="179">
        <f t="shared" si="2"/>
        <v>0</v>
      </c>
      <c r="J10" s="178"/>
      <c r="K10" s="179">
        <f t="shared" si="3"/>
        <v>0</v>
      </c>
      <c r="L10" s="178"/>
      <c r="M10" s="179">
        <f t="shared" si="4"/>
        <v>0</v>
      </c>
      <c r="N10" s="178"/>
      <c r="O10" s="179">
        <f t="shared" si="5"/>
        <v>0</v>
      </c>
      <c r="P10" s="178"/>
      <c r="Q10" s="179">
        <f t="shared" si="6"/>
        <v>0</v>
      </c>
      <c r="R10" s="178"/>
      <c r="S10" s="179">
        <f t="shared" si="7"/>
        <v>0</v>
      </c>
      <c r="T10" s="178"/>
      <c r="U10" s="179">
        <f t="shared" si="8"/>
        <v>0</v>
      </c>
      <c r="V10" s="178"/>
      <c r="W10" s="179">
        <f t="shared" si="9"/>
        <v>0</v>
      </c>
      <c r="X10" s="178"/>
      <c r="Y10" s="179">
        <f t="shared" si="10"/>
        <v>0</v>
      </c>
      <c r="Z10" s="178"/>
      <c r="AA10" s="179">
        <f t="shared" si="11"/>
        <v>0</v>
      </c>
      <c r="AB10" s="178"/>
      <c r="AC10" s="179">
        <f t="shared" si="12"/>
        <v>0</v>
      </c>
      <c r="AD10" s="178"/>
      <c r="AE10" s="179">
        <f t="shared" si="13"/>
        <v>0</v>
      </c>
      <c r="AF10" s="178"/>
      <c r="AG10" s="179">
        <f t="shared" si="14"/>
        <v>0</v>
      </c>
      <c r="AH10" s="178"/>
      <c r="AI10" s="179">
        <f t="shared" si="15"/>
        <v>0</v>
      </c>
      <c r="AJ10" s="178"/>
      <c r="AK10" s="179">
        <f t="shared" si="16"/>
        <v>0</v>
      </c>
      <c r="AL10" s="178"/>
      <c r="AM10" s="179">
        <f t="shared" si="17"/>
        <v>0</v>
      </c>
      <c r="AN10" s="178"/>
      <c r="AO10" s="179">
        <f t="shared" si="18"/>
        <v>0</v>
      </c>
      <c r="AP10" s="178"/>
      <c r="AQ10" s="179">
        <f t="shared" si="19"/>
        <v>0</v>
      </c>
      <c r="AR10" s="178"/>
      <c r="AS10" s="179">
        <f t="shared" si="20"/>
        <v>0</v>
      </c>
      <c r="AT10" s="178"/>
      <c r="AU10" s="179">
        <f t="shared" si="21"/>
        <v>0</v>
      </c>
      <c r="AV10" s="178"/>
      <c r="AW10" s="179">
        <f t="shared" si="22"/>
        <v>0</v>
      </c>
      <c r="AX10" s="178"/>
      <c r="AY10" s="179">
        <f t="shared" si="23"/>
        <v>0</v>
      </c>
      <c r="AZ10" s="178"/>
      <c r="BA10" s="179">
        <f t="shared" si="24"/>
        <v>0</v>
      </c>
      <c r="BB10" s="178"/>
      <c r="BC10" s="179">
        <f t="shared" si="25"/>
        <v>0</v>
      </c>
      <c r="BD10" s="178"/>
      <c r="BE10" s="179">
        <f t="shared" si="26"/>
        <v>0</v>
      </c>
      <c r="BF10" s="178"/>
      <c r="BG10" s="179">
        <f t="shared" si="27"/>
        <v>0</v>
      </c>
      <c r="BH10" s="178"/>
      <c r="BI10" s="179">
        <f t="shared" si="28"/>
        <v>0</v>
      </c>
      <c r="BJ10" s="178"/>
      <c r="BK10" s="179">
        <f t="shared" si="29"/>
        <v>0</v>
      </c>
      <c r="BL10" s="180">
        <f t="shared" ref="BL10:BL38" si="30">E10+G10+I10+K10+M10+O10+Q10+S10+U10+W10+Y10+AA10+AC10+AE10+AG10+AI10+AK10+AM10+AO10+AQ10+AS10+AU10+AW10+AY10+BA10+BC10+BE10+BG10+BI10+BK10</f>
        <v>0</v>
      </c>
    </row>
    <row r="11" spans="1:125" s="2" customFormat="1" ht="15" customHeight="1" x14ac:dyDescent="0.4">
      <c r="A11" s="175"/>
      <c r="B11" s="176"/>
      <c r="C11" s="175"/>
      <c r="D11" s="175"/>
      <c r="E11" s="177">
        <f t="shared" si="0"/>
        <v>0</v>
      </c>
      <c r="F11" s="178"/>
      <c r="G11" s="179">
        <f t="shared" si="1"/>
        <v>0</v>
      </c>
      <c r="H11" s="178"/>
      <c r="I11" s="179">
        <f t="shared" si="2"/>
        <v>0</v>
      </c>
      <c r="J11" s="178"/>
      <c r="K11" s="179">
        <f t="shared" si="3"/>
        <v>0</v>
      </c>
      <c r="L11" s="178"/>
      <c r="M11" s="179">
        <f t="shared" si="4"/>
        <v>0</v>
      </c>
      <c r="N11" s="178"/>
      <c r="O11" s="179">
        <f t="shared" si="5"/>
        <v>0</v>
      </c>
      <c r="P11" s="178"/>
      <c r="Q11" s="179">
        <f t="shared" si="6"/>
        <v>0</v>
      </c>
      <c r="R11" s="178"/>
      <c r="S11" s="179">
        <f t="shared" si="7"/>
        <v>0</v>
      </c>
      <c r="T11" s="178"/>
      <c r="U11" s="179">
        <f t="shared" si="8"/>
        <v>0</v>
      </c>
      <c r="V11" s="178"/>
      <c r="W11" s="179">
        <f t="shared" si="9"/>
        <v>0</v>
      </c>
      <c r="X11" s="178"/>
      <c r="Y11" s="179">
        <f t="shared" si="10"/>
        <v>0</v>
      </c>
      <c r="Z11" s="178"/>
      <c r="AA11" s="179">
        <f t="shared" si="11"/>
        <v>0</v>
      </c>
      <c r="AB11" s="178"/>
      <c r="AC11" s="179">
        <f t="shared" si="12"/>
        <v>0</v>
      </c>
      <c r="AD11" s="178"/>
      <c r="AE11" s="179">
        <f t="shared" si="13"/>
        <v>0</v>
      </c>
      <c r="AF11" s="178"/>
      <c r="AG11" s="179">
        <f t="shared" si="14"/>
        <v>0</v>
      </c>
      <c r="AH11" s="178"/>
      <c r="AI11" s="179">
        <f t="shared" si="15"/>
        <v>0</v>
      </c>
      <c r="AJ11" s="178"/>
      <c r="AK11" s="179">
        <f t="shared" si="16"/>
        <v>0</v>
      </c>
      <c r="AL11" s="178"/>
      <c r="AM11" s="179">
        <f t="shared" si="17"/>
        <v>0</v>
      </c>
      <c r="AN11" s="178"/>
      <c r="AO11" s="179">
        <f t="shared" si="18"/>
        <v>0</v>
      </c>
      <c r="AP11" s="178"/>
      <c r="AQ11" s="179">
        <f t="shared" si="19"/>
        <v>0</v>
      </c>
      <c r="AR11" s="178"/>
      <c r="AS11" s="179">
        <f t="shared" si="20"/>
        <v>0</v>
      </c>
      <c r="AT11" s="178"/>
      <c r="AU11" s="179">
        <f t="shared" si="21"/>
        <v>0</v>
      </c>
      <c r="AV11" s="178"/>
      <c r="AW11" s="179">
        <f t="shared" si="22"/>
        <v>0</v>
      </c>
      <c r="AX11" s="178"/>
      <c r="AY11" s="179">
        <f t="shared" si="23"/>
        <v>0</v>
      </c>
      <c r="AZ11" s="178"/>
      <c r="BA11" s="179">
        <f t="shared" si="24"/>
        <v>0</v>
      </c>
      <c r="BB11" s="178"/>
      <c r="BC11" s="179">
        <f t="shared" si="25"/>
        <v>0</v>
      </c>
      <c r="BD11" s="178"/>
      <c r="BE11" s="179">
        <f t="shared" si="26"/>
        <v>0</v>
      </c>
      <c r="BF11" s="178"/>
      <c r="BG11" s="179">
        <f t="shared" si="27"/>
        <v>0</v>
      </c>
      <c r="BH11" s="178"/>
      <c r="BI11" s="179">
        <f t="shared" si="28"/>
        <v>0</v>
      </c>
      <c r="BJ11" s="178"/>
      <c r="BK11" s="179">
        <f t="shared" si="29"/>
        <v>0</v>
      </c>
      <c r="BL11" s="180">
        <f t="shared" si="30"/>
        <v>0</v>
      </c>
    </row>
    <row r="12" spans="1:125" s="2" customFormat="1" ht="15" customHeight="1" x14ac:dyDescent="0.4">
      <c r="A12" s="175"/>
      <c r="B12" s="176"/>
      <c r="C12" s="175"/>
      <c r="D12" s="175"/>
      <c r="E12" s="177">
        <f t="shared" si="0"/>
        <v>0</v>
      </c>
      <c r="F12" s="178"/>
      <c r="G12" s="179">
        <f t="shared" si="1"/>
        <v>0</v>
      </c>
      <c r="H12" s="178"/>
      <c r="I12" s="179">
        <f t="shared" si="2"/>
        <v>0</v>
      </c>
      <c r="J12" s="178"/>
      <c r="K12" s="179">
        <f t="shared" si="3"/>
        <v>0</v>
      </c>
      <c r="L12" s="178"/>
      <c r="M12" s="179">
        <f t="shared" si="4"/>
        <v>0</v>
      </c>
      <c r="N12" s="178"/>
      <c r="O12" s="179">
        <f t="shared" si="5"/>
        <v>0</v>
      </c>
      <c r="P12" s="178"/>
      <c r="Q12" s="179">
        <f t="shared" si="6"/>
        <v>0</v>
      </c>
      <c r="R12" s="178"/>
      <c r="S12" s="179">
        <f t="shared" si="7"/>
        <v>0</v>
      </c>
      <c r="T12" s="178"/>
      <c r="U12" s="179">
        <f t="shared" si="8"/>
        <v>0</v>
      </c>
      <c r="V12" s="178"/>
      <c r="W12" s="179">
        <f t="shared" si="9"/>
        <v>0</v>
      </c>
      <c r="X12" s="178"/>
      <c r="Y12" s="179">
        <f t="shared" si="10"/>
        <v>0</v>
      </c>
      <c r="Z12" s="178"/>
      <c r="AA12" s="179">
        <f t="shared" si="11"/>
        <v>0</v>
      </c>
      <c r="AB12" s="178"/>
      <c r="AC12" s="179">
        <f t="shared" si="12"/>
        <v>0</v>
      </c>
      <c r="AD12" s="178"/>
      <c r="AE12" s="179">
        <f t="shared" si="13"/>
        <v>0</v>
      </c>
      <c r="AF12" s="178"/>
      <c r="AG12" s="179">
        <f t="shared" si="14"/>
        <v>0</v>
      </c>
      <c r="AH12" s="178"/>
      <c r="AI12" s="179">
        <f t="shared" si="15"/>
        <v>0</v>
      </c>
      <c r="AJ12" s="178"/>
      <c r="AK12" s="179">
        <f t="shared" si="16"/>
        <v>0</v>
      </c>
      <c r="AL12" s="178"/>
      <c r="AM12" s="179">
        <f t="shared" si="17"/>
        <v>0</v>
      </c>
      <c r="AN12" s="178"/>
      <c r="AO12" s="179">
        <f t="shared" si="18"/>
        <v>0</v>
      </c>
      <c r="AP12" s="178"/>
      <c r="AQ12" s="179">
        <f t="shared" si="19"/>
        <v>0</v>
      </c>
      <c r="AR12" s="178"/>
      <c r="AS12" s="179">
        <f t="shared" si="20"/>
        <v>0</v>
      </c>
      <c r="AT12" s="178"/>
      <c r="AU12" s="179">
        <f t="shared" si="21"/>
        <v>0</v>
      </c>
      <c r="AV12" s="178"/>
      <c r="AW12" s="179">
        <f t="shared" si="22"/>
        <v>0</v>
      </c>
      <c r="AX12" s="178"/>
      <c r="AY12" s="179">
        <f t="shared" si="23"/>
        <v>0</v>
      </c>
      <c r="AZ12" s="178"/>
      <c r="BA12" s="179">
        <f t="shared" si="24"/>
        <v>0</v>
      </c>
      <c r="BB12" s="178"/>
      <c r="BC12" s="179">
        <f t="shared" si="25"/>
        <v>0</v>
      </c>
      <c r="BD12" s="178"/>
      <c r="BE12" s="179">
        <f t="shared" si="26"/>
        <v>0</v>
      </c>
      <c r="BF12" s="178"/>
      <c r="BG12" s="179">
        <f t="shared" si="27"/>
        <v>0</v>
      </c>
      <c r="BH12" s="178"/>
      <c r="BI12" s="179">
        <f t="shared" si="28"/>
        <v>0</v>
      </c>
      <c r="BJ12" s="178"/>
      <c r="BK12" s="179">
        <f t="shared" si="29"/>
        <v>0</v>
      </c>
      <c r="BL12" s="180">
        <f t="shared" si="30"/>
        <v>0</v>
      </c>
    </row>
    <row r="13" spans="1:125" s="2" customFormat="1" ht="15" customHeight="1" x14ac:dyDescent="0.4">
      <c r="A13" s="175"/>
      <c r="B13" s="176"/>
      <c r="C13" s="175"/>
      <c r="D13" s="175"/>
      <c r="E13" s="177">
        <f t="shared" si="0"/>
        <v>0</v>
      </c>
      <c r="F13" s="178"/>
      <c r="G13" s="179">
        <f t="shared" si="1"/>
        <v>0</v>
      </c>
      <c r="H13" s="178"/>
      <c r="I13" s="179">
        <f t="shared" si="2"/>
        <v>0</v>
      </c>
      <c r="J13" s="178"/>
      <c r="K13" s="179">
        <f t="shared" si="3"/>
        <v>0</v>
      </c>
      <c r="L13" s="178"/>
      <c r="M13" s="179">
        <f t="shared" si="4"/>
        <v>0</v>
      </c>
      <c r="N13" s="178"/>
      <c r="O13" s="179">
        <f t="shared" si="5"/>
        <v>0</v>
      </c>
      <c r="P13" s="178"/>
      <c r="Q13" s="179">
        <f t="shared" si="6"/>
        <v>0</v>
      </c>
      <c r="R13" s="178"/>
      <c r="S13" s="179">
        <f t="shared" si="7"/>
        <v>0</v>
      </c>
      <c r="T13" s="178"/>
      <c r="U13" s="179">
        <f t="shared" si="8"/>
        <v>0</v>
      </c>
      <c r="V13" s="178"/>
      <c r="W13" s="179">
        <f t="shared" si="9"/>
        <v>0</v>
      </c>
      <c r="X13" s="178"/>
      <c r="Y13" s="179">
        <f t="shared" si="10"/>
        <v>0</v>
      </c>
      <c r="Z13" s="178"/>
      <c r="AA13" s="179">
        <f t="shared" si="11"/>
        <v>0</v>
      </c>
      <c r="AB13" s="178"/>
      <c r="AC13" s="179">
        <f t="shared" si="12"/>
        <v>0</v>
      </c>
      <c r="AD13" s="178"/>
      <c r="AE13" s="179">
        <f t="shared" si="13"/>
        <v>0</v>
      </c>
      <c r="AF13" s="178"/>
      <c r="AG13" s="179">
        <f t="shared" si="14"/>
        <v>0</v>
      </c>
      <c r="AH13" s="178"/>
      <c r="AI13" s="179">
        <f t="shared" si="15"/>
        <v>0</v>
      </c>
      <c r="AJ13" s="178"/>
      <c r="AK13" s="179">
        <f t="shared" si="16"/>
        <v>0</v>
      </c>
      <c r="AL13" s="178"/>
      <c r="AM13" s="179">
        <f t="shared" si="17"/>
        <v>0</v>
      </c>
      <c r="AN13" s="178"/>
      <c r="AO13" s="179">
        <f t="shared" si="18"/>
        <v>0</v>
      </c>
      <c r="AP13" s="178"/>
      <c r="AQ13" s="179">
        <f t="shared" si="19"/>
        <v>0</v>
      </c>
      <c r="AR13" s="178"/>
      <c r="AS13" s="179">
        <f t="shared" si="20"/>
        <v>0</v>
      </c>
      <c r="AT13" s="178"/>
      <c r="AU13" s="179">
        <f t="shared" si="21"/>
        <v>0</v>
      </c>
      <c r="AV13" s="178"/>
      <c r="AW13" s="179">
        <f t="shared" si="22"/>
        <v>0</v>
      </c>
      <c r="AX13" s="178"/>
      <c r="AY13" s="179">
        <f t="shared" si="23"/>
        <v>0</v>
      </c>
      <c r="AZ13" s="178"/>
      <c r="BA13" s="179">
        <f t="shared" si="24"/>
        <v>0</v>
      </c>
      <c r="BB13" s="178"/>
      <c r="BC13" s="179">
        <f t="shared" si="25"/>
        <v>0</v>
      </c>
      <c r="BD13" s="178"/>
      <c r="BE13" s="179">
        <f t="shared" si="26"/>
        <v>0</v>
      </c>
      <c r="BF13" s="178"/>
      <c r="BG13" s="179">
        <f t="shared" si="27"/>
        <v>0</v>
      </c>
      <c r="BH13" s="178"/>
      <c r="BI13" s="179">
        <f t="shared" si="28"/>
        <v>0</v>
      </c>
      <c r="BJ13" s="178"/>
      <c r="BK13" s="179">
        <f t="shared" si="29"/>
        <v>0</v>
      </c>
      <c r="BL13" s="180">
        <f t="shared" si="30"/>
        <v>0</v>
      </c>
    </row>
    <row r="14" spans="1:125" s="2" customFormat="1" ht="15" customHeight="1" x14ac:dyDescent="0.4">
      <c r="A14" s="175"/>
      <c r="B14" s="176"/>
      <c r="C14" s="175"/>
      <c r="D14" s="175"/>
      <c r="E14" s="177">
        <f t="shared" si="0"/>
        <v>0</v>
      </c>
      <c r="F14" s="178"/>
      <c r="G14" s="179">
        <f t="shared" si="1"/>
        <v>0</v>
      </c>
      <c r="H14" s="178"/>
      <c r="I14" s="179">
        <f t="shared" si="2"/>
        <v>0</v>
      </c>
      <c r="J14" s="178"/>
      <c r="K14" s="179">
        <f t="shared" si="3"/>
        <v>0</v>
      </c>
      <c r="L14" s="178"/>
      <c r="M14" s="179">
        <f t="shared" si="4"/>
        <v>0</v>
      </c>
      <c r="N14" s="178"/>
      <c r="O14" s="179">
        <f t="shared" si="5"/>
        <v>0</v>
      </c>
      <c r="P14" s="178"/>
      <c r="Q14" s="179">
        <f t="shared" si="6"/>
        <v>0</v>
      </c>
      <c r="R14" s="178"/>
      <c r="S14" s="179">
        <f t="shared" si="7"/>
        <v>0</v>
      </c>
      <c r="T14" s="178"/>
      <c r="U14" s="179">
        <f t="shared" si="8"/>
        <v>0</v>
      </c>
      <c r="V14" s="178"/>
      <c r="W14" s="179">
        <f t="shared" si="9"/>
        <v>0</v>
      </c>
      <c r="X14" s="178"/>
      <c r="Y14" s="179">
        <f t="shared" si="10"/>
        <v>0</v>
      </c>
      <c r="Z14" s="178"/>
      <c r="AA14" s="179">
        <f t="shared" si="11"/>
        <v>0</v>
      </c>
      <c r="AB14" s="178"/>
      <c r="AC14" s="179">
        <f t="shared" si="12"/>
        <v>0</v>
      </c>
      <c r="AD14" s="178"/>
      <c r="AE14" s="179">
        <f t="shared" si="13"/>
        <v>0</v>
      </c>
      <c r="AF14" s="178"/>
      <c r="AG14" s="179">
        <f t="shared" si="14"/>
        <v>0</v>
      </c>
      <c r="AH14" s="178"/>
      <c r="AI14" s="179">
        <f t="shared" si="15"/>
        <v>0</v>
      </c>
      <c r="AJ14" s="178"/>
      <c r="AK14" s="179">
        <f t="shared" si="16"/>
        <v>0</v>
      </c>
      <c r="AL14" s="178"/>
      <c r="AM14" s="179">
        <f t="shared" si="17"/>
        <v>0</v>
      </c>
      <c r="AN14" s="178"/>
      <c r="AO14" s="179">
        <f t="shared" si="18"/>
        <v>0</v>
      </c>
      <c r="AP14" s="178"/>
      <c r="AQ14" s="179">
        <f t="shared" si="19"/>
        <v>0</v>
      </c>
      <c r="AR14" s="178"/>
      <c r="AS14" s="179">
        <f t="shared" si="20"/>
        <v>0</v>
      </c>
      <c r="AT14" s="178"/>
      <c r="AU14" s="179">
        <f t="shared" si="21"/>
        <v>0</v>
      </c>
      <c r="AV14" s="178"/>
      <c r="AW14" s="179">
        <f t="shared" si="22"/>
        <v>0</v>
      </c>
      <c r="AX14" s="178"/>
      <c r="AY14" s="179">
        <f t="shared" si="23"/>
        <v>0</v>
      </c>
      <c r="AZ14" s="178"/>
      <c r="BA14" s="179">
        <f t="shared" si="24"/>
        <v>0</v>
      </c>
      <c r="BB14" s="178"/>
      <c r="BC14" s="179">
        <f t="shared" si="25"/>
        <v>0</v>
      </c>
      <c r="BD14" s="178"/>
      <c r="BE14" s="179">
        <f t="shared" si="26"/>
        <v>0</v>
      </c>
      <c r="BF14" s="178"/>
      <c r="BG14" s="179">
        <f t="shared" si="27"/>
        <v>0</v>
      </c>
      <c r="BH14" s="178"/>
      <c r="BI14" s="179">
        <f t="shared" si="28"/>
        <v>0</v>
      </c>
      <c r="BJ14" s="178"/>
      <c r="BK14" s="179">
        <f t="shared" si="29"/>
        <v>0</v>
      </c>
      <c r="BL14" s="180">
        <f t="shared" si="30"/>
        <v>0</v>
      </c>
    </row>
    <row r="15" spans="1:125" s="2" customFormat="1" ht="15" customHeight="1" x14ac:dyDescent="0.4">
      <c r="A15" s="175"/>
      <c r="B15" s="176"/>
      <c r="C15" s="175"/>
      <c r="D15" s="175"/>
      <c r="E15" s="177">
        <f t="shared" si="0"/>
        <v>0</v>
      </c>
      <c r="F15" s="178"/>
      <c r="G15" s="179">
        <f t="shared" si="1"/>
        <v>0</v>
      </c>
      <c r="H15" s="178"/>
      <c r="I15" s="179">
        <f t="shared" si="2"/>
        <v>0</v>
      </c>
      <c r="J15" s="178"/>
      <c r="K15" s="179">
        <f t="shared" si="3"/>
        <v>0</v>
      </c>
      <c r="L15" s="178"/>
      <c r="M15" s="179">
        <f t="shared" si="4"/>
        <v>0</v>
      </c>
      <c r="N15" s="178"/>
      <c r="O15" s="179">
        <f t="shared" si="5"/>
        <v>0</v>
      </c>
      <c r="P15" s="178"/>
      <c r="Q15" s="179">
        <f t="shared" si="6"/>
        <v>0</v>
      </c>
      <c r="R15" s="178"/>
      <c r="S15" s="179">
        <f t="shared" si="7"/>
        <v>0</v>
      </c>
      <c r="T15" s="178"/>
      <c r="U15" s="179">
        <f t="shared" si="8"/>
        <v>0</v>
      </c>
      <c r="V15" s="178"/>
      <c r="W15" s="179">
        <f t="shared" si="9"/>
        <v>0</v>
      </c>
      <c r="X15" s="178"/>
      <c r="Y15" s="179">
        <f t="shared" si="10"/>
        <v>0</v>
      </c>
      <c r="Z15" s="178"/>
      <c r="AA15" s="179">
        <f t="shared" si="11"/>
        <v>0</v>
      </c>
      <c r="AB15" s="178"/>
      <c r="AC15" s="179">
        <f t="shared" si="12"/>
        <v>0</v>
      </c>
      <c r="AD15" s="178"/>
      <c r="AE15" s="179">
        <f t="shared" si="13"/>
        <v>0</v>
      </c>
      <c r="AF15" s="178"/>
      <c r="AG15" s="179">
        <f t="shared" si="14"/>
        <v>0</v>
      </c>
      <c r="AH15" s="178"/>
      <c r="AI15" s="179">
        <f t="shared" si="15"/>
        <v>0</v>
      </c>
      <c r="AJ15" s="178"/>
      <c r="AK15" s="179">
        <f t="shared" si="16"/>
        <v>0</v>
      </c>
      <c r="AL15" s="178"/>
      <c r="AM15" s="179">
        <f t="shared" si="17"/>
        <v>0</v>
      </c>
      <c r="AN15" s="178"/>
      <c r="AO15" s="179">
        <f t="shared" si="18"/>
        <v>0</v>
      </c>
      <c r="AP15" s="178"/>
      <c r="AQ15" s="179">
        <f t="shared" si="19"/>
        <v>0</v>
      </c>
      <c r="AR15" s="178"/>
      <c r="AS15" s="179">
        <f t="shared" si="20"/>
        <v>0</v>
      </c>
      <c r="AT15" s="178"/>
      <c r="AU15" s="179">
        <f t="shared" si="21"/>
        <v>0</v>
      </c>
      <c r="AV15" s="178"/>
      <c r="AW15" s="179">
        <f t="shared" si="22"/>
        <v>0</v>
      </c>
      <c r="AX15" s="178"/>
      <c r="AY15" s="179">
        <f t="shared" si="23"/>
        <v>0</v>
      </c>
      <c r="AZ15" s="178"/>
      <c r="BA15" s="179">
        <f t="shared" si="24"/>
        <v>0</v>
      </c>
      <c r="BB15" s="178"/>
      <c r="BC15" s="179">
        <f t="shared" si="25"/>
        <v>0</v>
      </c>
      <c r="BD15" s="178"/>
      <c r="BE15" s="179">
        <f t="shared" si="26"/>
        <v>0</v>
      </c>
      <c r="BF15" s="178"/>
      <c r="BG15" s="179">
        <f t="shared" si="27"/>
        <v>0</v>
      </c>
      <c r="BH15" s="178"/>
      <c r="BI15" s="179">
        <f t="shared" si="28"/>
        <v>0</v>
      </c>
      <c r="BJ15" s="178"/>
      <c r="BK15" s="179">
        <f t="shared" si="29"/>
        <v>0</v>
      </c>
      <c r="BL15" s="180">
        <f t="shared" si="30"/>
        <v>0</v>
      </c>
    </row>
    <row r="16" spans="1:125" s="2" customFormat="1" ht="15" customHeight="1" x14ac:dyDescent="0.4">
      <c r="A16" s="175"/>
      <c r="B16" s="176"/>
      <c r="C16" s="175"/>
      <c r="D16" s="175"/>
      <c r="E16" s="177">
        <f t="shared" si="0"/>
        <v>0</v>
      </c>
      <c r="F16" s="178"/>
      <c r="G16" s="179">
        <f t="shared" si="1"/>
        <v>0</v>
      </c>
      <c r="H16" s="178"/>
      <c r="I16" s="179">
        <f t="shared" si="2"/>
        <v>0</v>
      </c>
      <c r="J16" s="178"/>
      <c r="K16" s="179">
        <f t="shared" si="3"/>
        <v>0</v>
      </c>
      <c r="L16" s="178"/>
      <c r="M16" s="179">
        <f t="shared" si="4"/>
        <v>0</v>
      </c>
      <c r="N16" s="178"/>
      <c r="O16" s="179">
        <f t="shared" si="5"/>
        <v>0</v>
      </c>
      <c r="P16" s="178"/>
      <c r="Q16" s="179">
        <f t="shared" si="6"/>
        <v>0</v>
      </c>
      <c r="R16" s="178"/>
      <c r="S16" s="179">
        <f t="shared" si="7"/>
        <v>0</v>
      </c>
      <c r="T16" s="178"/>
      <c r="U16" s="179">
        <f t="shared" si="8"/>
        <v>0</v>
      </c>
      <c r="V16" s="178"/>
      <c r="W16" s="179">
        <f t="shared" si="9"/>
        <v>0</v>
      </c>
      <c r="X16" s="178"/>
      <c r="Y16" s="179">
        <f t="shared" si="10"/>
        <v>0</v>
      </c>
      <c r="Z16" s="178"/>
      <c r="AA16" s="179">
        <f t="shared" si="11"/>
        <v>0</v>
      </c>
      <c r="AB16" s="178"/>
      <c r="AC16" s="179">
        <f t="shared" si="12"/>
        <v>0</v>
      </c>
      <c r="AD16" s="178"/>
      <c r="AE16" s="179">
        <f t="shared" si="13"/>
        <v>0</v>
      </c>
      <c r="AF16" s="178"/>
      <c r="AG16" s="179">
        <f t="shared" si="14"/>
        <v>0</v>
      </c>
      <c r="AH16" s="178"/>
      <c r="AI16" s="179">
        <f t="shared" si="15"/>
        <v>0</v>
      </c>
      <c r="AJ16" s="178"/>
      <c r="AK16" s="179">
        <f t="shared" si="16"/>
        <v>0</v>
      </c>
      <c r="AL16" s="178"/>
      <c r="AM16" s="179">
        <f t="shared" si="17"/>
        <v>0</v>
      </c>
      <c r="AN16" s="178"/>
      <c r="AO16" s="179">
        <f t="shared" si="18"/>
        <v>0</v>
      </c>
      <c r="AP16" s="178"/>
      <c r="AQ16" s="179">
        <f t="shared" si="19"/>
        <v>0</v>
      </c>
      <c r="AR16" s="178"/>
      <c r="AS16" s="179">
        <f t="shared" si="20"/>
        <v>0</v>
      </c>
      <c r="AT16" s="178"/>
      <c r="AU16" s="179">
        <f t="shared" si="21"/>
        <v>0</v>
      </c>
      <c r="AV16" s="178"/>
      <c r="AW16" s="179">
        <f t="shared" si="22"/>
        <v>0</v>
      </c>
      <c r="AX16" s="178"/>
      <c r="AY16" s="179">
        <f t="shared" si="23"/>
        <v>0</v>
      </c>
      <c r="AZ16" s="178"/>
      <c r="BA16" s="179">
        <f t="shared" si="24"/>
        <v>0</v>
      </c>
      <c r="BB16" s="178"/>
      <c r="BC16" s="179">
        <f t="shared" si="25"/>
        <v>0</v>
      </c>
      <c r="BD16" s="178"/>
      <c r="BE16" s="179">
        <f t="shared" si="26"/>
        <v>0</v>
      </c>
      <c r="BF16" s="178"/>
      <c r="BG16" s="179">
        <f t="shared" si="27"/>
        <v>0</v>
      </c>
      <c r="BH16" s="178"/>
      <c r="BI16" s="179">
        <f t="shared" si="28"/>
        <v>0</v>
      </c>
      <c r="BJ16" s="178"/>
      <c r="BK16" s="179">
        <f t="shared" si="29"/>
        <v>0</v>
      </c>
      <c r="BL16" s="180">
        <f t="shared" si="30"/>
        <v>0</v>
      </c>
    </row>
    <row r="17" spans="1:64" s="2" customFormat="1" ht="15" customHeight="1" x14ac:dyDescent="0.4">
      <c r="A17" s="175"/>
      <c r="B17" s="176"/>
      <c r="C17" s="175"/>
      <c r="D17" s="175"/>
      <c r="E17" s="177">
        <f t="shared" si="0"/>
        <v>0</v>
      </c>
      <c r="F17" s="178"/>
      <c r="G17" s="179">
        <f t="shared" si="1"/>
        <v>0</v>
      </c>
      <c r="H17" s="178"/>
      <c r="I17" s="179">
        <f t="shared" si="2"/>
        <v>0</v>
      </c>
      <c r="J17" s="178"/>
      <c r="K17" s="179">
        <f t="shared" si="3"/>
        <v>0</v>
      </c>
      <c r="L17" s="178"/>
      <c r="M17" s="179">
        <f t="shared" si="4"/>
        <v>0</v>
      </c>
      <c r="N17" s="178"/>
      <c r="O17" s="179">
        <f t="shared" si="5"/>
        <v>0</v>
      </c>
      <c r="P17" s="178"/>
      <c r="Q17" s="179">
        <f t="shared" si="6"/>
        <v>0</v>
      </c>
      <c r="R17" s="178"/>
      <c r="S17" s="179">
        <f t="shared" si="7"/>
        <v>0</v>
      </c>
      <c r="T17" s="178"/>
      <c r="U17" s="179">
        <f t="shared" si="8"/>
        <v>0</v>
      </c>
      <c r="V17" s="178"/>
      <c r="W17" s="179">
        <f t="shared" si="9"/>
        <v>0</v>
      </c>
      <c r="X17" s="178"/>
      <c r="Y17" s="179">
        <f t="shared" si="10"/>
        <v>0</v>
      </c>
      <c r="Z17" s="178"/>
      <c r="AA17" s="179">
        <f t="shared" si="11"/>
        <v>0</v>
      </c>
      <c r="AB17" s="178"/>
      <c r="AC17" s="179">
        <f t="shared" si="12"/>
        <v>0</v>
      </c>
      <c r="AD17" s="178"/>
      <c r="AE17" s="179">
        <f t="shared" si="13"/>
        <v>0</v>
      </c>
      <c r="AF17" s="178"/>
      <c r="AG17" s="179">
        <f t="shared" si="14"/>
        <v>0</v>
      </c>
      <c r="AH17" s="178"/>
      <c r="AI17" s="179">
        <f t="shared" si="15"/>
        <v>0</v>
      </c>
      <c r="AJ17" s="178"/>
      <c r="AK17" s="179">
        <f t="shared" si="16"/>
        <v>0</v>
      </c>
      <c r="AL17" s="178"/>
      <c r="AM17" s="179">
        <f t="shared" si="17"/>
        <v>0</v>
      </c>
      <c r="AN17" s="178"/>
      <c r="AO17" s="179">
        <f t="shared" si="18"/>
        <v>0</v>
      </c>
      <c r="AP17" s="178"/>
      <c r="AQ17" s="179">
        <f t="shared" si="19"/>
        <v>0</v>
      </c>
      <c r="AR17" s="178"/>
      <c r="AS17" s="179">
        <f t="shared" si="20"/>
        <v>0</v>
      </c>
      <c r="AT17" s="178"/>
      <c r="AU17" s="179">
        <f t="shared" si="21"/>
        <v>0</v>
      </c>
      <c r="AV17" s="178"/>
      <c r="AW17" s="179">
        <f t="shared" si="22"/>
        <v>0</v>
      </c>
      <c r="AX17" s="178"/>
      <c r="AY17" s="179">
        <f t="shared" si="23"/>
        <v>0</v>
      </c>
      <c r="AZ17" s="178"/>
      <c r="BA17" s="179">
        <f t="shared" si="24"/>
        <v>0</v>
      </c>
      <c r="BB17" s="178"/>
      <c r="BC17" s="179">
        <f t="shared" si="25"/>
        <v>0</v>
      </c>
      <c r="BD17" s="178"/>
      <c r="BE17" s="179">
        <f t="shared" si="26"/>
        <v>0</v>
      </c>
      <c r="BF17" s="178"/>
      <c r="BG17" s="179">
        <f t="shared" si="27"/>
        <v>0</v>
      </c>
      <c r="BH17" s="178"/>
      <c r="BI17" s="179">
        <f t="shared" si="28"/>
        <v>0</v>
      </c>
      <c r="BJ17" s="178"/>
      <c r="BK17" s="179">
        <f t="shared" si="29"/>
        <v>0</v>
      </c>
      <c r="BL17" s="180">
        <f t="shared" si="30"/>
        <v>0</v>
      </c>
    </row>
    <row r="18" spans="1:64" s="2" customFormat="1" ht="15" customHeight="1" x14ac:dyDescent="0.4">
      <c r="A18" s="175"/>
      <c r="B18" s="176"/>
      <c r="C18" s="175"/>
      <c r="D18" s="175"/>
      <c r="E18" s="177">
        <f t="shared" si="0"/>
        <v>0</v>
      </c>
      <c r="F18" s="178"/>
      <c r="G18" s="179">
        <f t="shared" si="1"/>
        <v>0</v>
      </c>
      <c r="H18" s="178"/>
      <c r="I18" s="179">
        <f t="shared" si="2"/>
        <v>0</v>
      </c>
      <c r="J18" s="178"/>
      <c r="K18" s="179">
        <f t="shared" si="3"/>
        <v>0</v>
      </c>
      <c r="L18" s="178"/>
      <c r="M18" s="179">
        <f t="shared" si="4"/>
        <v>0</v>
      </c>
      <c r="N18" s="178"/>
      <c r="O18" s="179">
        <f t="shared" si="5"/>
        <v>0</v>
      </c>
      <c r="P18" s="178"/>
      <c r="Q18" s="179">
        <f t="shared" si="6"/>
        <v>0</v>
      </c>
      <c r="R18" s="178"/>
      <c r="S18" s="179">
        <f t="shared" si="7"/>
        <v>0</v>
      </c>
      <c r="T18" s="178"/>
      <c r="U18" s="179">
        <f t="shared" si="8"/>
        <v>0</v>
      </c>
      <c r="V18" s="178"/>
      <c r="W18" s="179">
        <f t="shared" si="9"/>
        <v>0</v>
      </c>
      <c r="X18" s="178"/>
      <c r="Y18" s="179">
        <f t="shared" si="10"/>
        <v>0</v>
      </c>
      <c r="Z18" s="178"/>
      <c r="AA18" s="179">
        <f t="shared" si="11"/>
        <v>0</v>
      </c>
      <c r="AB18" s="178"/>
      <c r="AC18" s="179">
        <f t="shared" si="12"/>
        <v>0</v>
      </c>
      <c r="AD18" s="178"/>
      <c r="AE18" s="179">
        <f t="shared" si="13"/>
        <v>0</v>
      </c>
      <c r="AF18" s="178"/>
      <c r="AG18" s="179">
        <f t="shared" si="14"/>
        <v>0</v>
      </c>
      <c r="AH18" s="178"/>
      <c r="AI18" s="179">
        <f t="shared" si="15"/>
        <v>0</v>
      </c>
      <c r="AJ18" s="178"/>
      <c r="AK18" s="179">
        <f t="shared" si="16"/>
        <v>0</v>
      </c>
      <c r="AL18" s="178"/>
      <c r="AM18" s="179">
        <f t="shared" si="17"/>
        <v>0</v>
      </c>
      <c r="AN18" s="178"/>
      <c r="AO18" s="179">
        <f t="shared" si="18"/>
        <v>0</v>
      </c>
      <c r="AP18" s="178"/>
      <c r="AQ18" s="179">
        <f t="shared" si="19"/>
        <v>0</v>
      </c>
      <c r="AR18" s="178"/>
      <c r="AS18" s="179">
        <f t="shared" si="20"/>
        <v>0</v>
      </c>
      <c r="AT18" s="178"/>
      <c r="AU18" s="179">
        <f t="shared" si="21"/>
        <v>0</v>
      </c>
      <c r="AV18" s="178"/>
      <c r="AW18" s="179">
        <f t="shared" si="22"/>
        <v>0</v>
      </c>
      <c r="AX18" s="178"/>
      <c r="AY18" s="179">
        <f t="shared" si="23"/>
        <v>0</v>
      </c>
      <c r="AZ18" s="178"/>
      <c r="BA18" s="179">
        <f t="shared" si="24"/>
        <v>0</v>
      </c>
      <c r="BB18" s="178"/>
      <c r="BC18" s="179">
        <f t="shared" si="25"/>
        <v>0</v>
      </c>
      <c r="BD18" s="178"/>
      <c r="BE18" s="179">
        <f t="shared" si="26"/>
        <v>0</v>
      </c>
      <c r="BF18" s="178"/>
      <c r="BG18" s="179">
        <f t="shared" si="27"/>
        <v>0</v>
      </c>
      <c r="BH18" s="178"/>
      <c r="BI18" s="179">
        <f t="shared" si="28"/>
        <v>0</v>
      </c>
      <c r="BJ18" s="178"/>
      <c r="BK18" s="179">
        <f t="shared" si="29"/>
        <v>0</v>
      </c>
      <c r="BL18" s="180">
        <f t="shared" si="30"/>
        <v>0</v>
      </c>
    </row>
    <row r="19" spans="1:64" s="2" customFormat="1" ht="15" customHeight="1" x14ac:dyDescent="0.4">
      <c r="A19" s="175"/>
      <c r="B19" s="176"/>
      <c r="C19" s="175"/>
      <c r="D19" s="175"/>
      <c r="E19" s="177">
        <f t="shared" si="0"/>
        <v>0</v>
      </c>
      <c r="F19" s="178"/>
      <c r="G19" s="179">
        <f t="shared" si="1"/>
        <v>0</v>
      </c>
      <c r="H19" s="178"/>
      <c r="I19" s="179">
        <f t="shared" si="2"/>
        <v>0</v>
      </c>
      <c r="J19" s="178"/>
      <c r="K19" s="179">
        <f t="shared" si="3"/>
        <v>0</v>
      </c>
      <c r="L19" s="178"/>
      <c r="M19" s="179">
        <f t="shared" si="4"/>
        <v>0</v>
      </c>
      <c r="N19" s="178"/>
      <c r="O19" s="179">
        <f t="shared" si="5"/>
        <v>0</v>
      </c>
      <c r="P19" s="178"/>
      <c r="Q19" s="179">
        <f t="shared" si="6"/>
        <v>0</v>
      </c>
      <c r="R19" s="178"/>
      <c r="S19" s="179">
        <f t="shared" si="7"/>
        <v>0</v>
      </c>
      <c r="T19" s="178"/>
      <c r="U19" s="179">
        <f t="shared" si="8"/>
        <v>0</v>
      </c>
      <c r="V19" s="178"/>
      <c r="W19" s="179">
        <f t="shared" si="9"/>
        <v>0</v>
      </c>
      <c r="X19" s="178"/>
      <c r="Y19" s="179">
        <f t="shared" si="10"/>
        <v>0</v>
      </c>
      <c r="Z19" s="178"/>
      <c r="AA19" s="179">
        <f t="shared" si="11"/>
        <v>0</v>
      </c>
      <c r="AB19" s="178"/>
      <c r="AC19" s="179">
        <f t="shared" si="12"/>
        <v>0</v>
      </c>
      <c r="AD19" s="178"/>
      <c r="AE19" s="179">
        <f t="shared" si="13"/>
        <v>0</v>
      </c>
      <c r="AF19" s="178"/>
      <c r="AG19" s="179">
        <f t="shared" si="14"/>
        <v>0</v>
      </c>
      <c r="AH19" s="178"/>
      <c r="AI19" s="179">
        <f t="shared" si="15"/>
        <v>0</v>
      </c>
      <c r="AJ19" s="178"/>
      <c r="AK19" s="179">
        <f t="shared" si="16"/>
        <v>0</v>
      </c>
      <c r="AL19" s="178"/>
      <c r="AM19" s="179">
        <f t="shared" si="17"/>
        <v>0</v>
      </c>
      <c r="AN19" s="178"/>
      <c r="AO19" s="179">
        <f t="shared" si="18"/>
        <v>0</v>
      </c>
      <c r="AP19" s="178"/>
      <c r="AQ19" s="179">
        <f t="shared" si="19"/>
        <v>0</v>
      </c>
      <c r="AR19" s="178"/>
      <c r="AS19" s="179">
        <f t="shared" si="20"/>
        <v>0</v>
      </c>
      <c r="AT19" s="178"/>
      <c r="AU19" s="179">
        <f t="shared" si="21"/>
        <v>0</v>
      </c>
      <c r="AV19" s="178"/>
      <c r="AW19" s="179">
        <f t="shared" si="22"/>
        <v>0</v>
      </c>
      <c r="AX19" s="178"/>
      <c r="AY19" s="179">
        <f t="shared" si="23"/>
        <v>0</v>
      </c>
      <c r="AZ19" s="178"/>
      <c r="BA19" s="179">
        <f t="shared" si="24"/>
        <v>0</v>
      </c>
      <c r="BB19" s="178"/>
      <c r="BC19" s="179">
        <f t="shared" si="25"/>
        <v>0</v>
      </c>
      <c r="BD19" s="178"/>
      <c r="BE19" s="179">
        <f t="shared" si="26"/>
        <v>0</v>
      </c>
      <c r="BF19" s="178"/>
      <c r="BG19" s="179">
        <f t="shared" si="27"/>
        <v>0</v>
      </c>
      <c r="BH19" s="178"/>
      <c r="BI19" s="179">
        <f t="shared" si="28"/>
        <v>0</v>
      </c>
      <c r="BJ19" s="178"/>
      <c r="BK19" s="179">
        <f t="shared" si="29"/>
        <v>0</v>
      </c>
      <c r="BL19" s="180">
        <f t="shared" si="30"/>
        <v>0</v>
      </c>
    </row>
    <row r="20" spans="1:64" s="2" customFormat="1" ht="15" customHeight="1" x14ac:dyDescent="0.4">
      <c r="A20" s="175"/>
      <c r="B20" s="176"/>
      <c r="C20" s="175"/>
      <c r="D20" s="175"/>
      <c r="E20" s="177">
        <f t="shared" si="0"/>
        <v>0</v>
      </c>
      <c r="F20" s="178"/>
      <c r="G20" s="179">
        <f t="shared" si="1"/>
        <v>0</v>
      </c>
      <c r="H20" s="178"/>
      <c r="I20" s="179">
        <f t="shared" si="2"/>
        <v>0</v>
      </c>
      <c r="J20" s="178"/>
      <c r="K20" s="179">
        <f t="shared" si="3"/>
        <v>0</v>
      </c>
      <c r="L20" s="178"/>
      <c r="M20" s="179">
        <f t="shared" si="4"/>
        <v>0</v>
      </c>
      <c r="N20" s="178"/>
      <c r="O20" s="179">
        <f t="shared" si="5"/>
        <v>0</v>
      </c>
      <c r="P20" s="178"/>
      <c r="Q20" s="179">
        <f t="shared" si="6"/>
        <v>0</v>
      </c>
      <c r="R20" s="178"/>
      <c r="S20" s="179">
        <f t="shared" si="7"/>
        <v>0</v>
      </c>
      <c r="T20" s="178"/>
      <c r="U20" s="179">
        <f t="shared" si="8"/>
        <v>0</v>
      </c>
      <c r="V20" s="178"/>
      <c r="W20" s="179">
        <f t="shared" si="9"/>
        <v>0</v>
      </c>
      <c r="X20" s="178"/>
      <c r="Y20" s="179">
        <f t="shared" si="10"/>
        <v>0</v>
      </c>
      <c r="Z20" s="178"/>
      <c r="AA20" s="179">
        <f t="shared" si="11"/>
        <v>0</v>
      </c>
      <c r="AB20" s="178"/>
      <c r="AC20" s="179">
        <f t="shared" si="12"/>
        <v>0</v>
      </c>
      <c r="AD20" s="178"/>
      <c r="AE20" s="179">
        <f t="shared" si="13"/>
        <v>0</v>
      </c>
      <c r="AF20" s="178"/>
      <c r="AG20" s="179">
        <f t="shared" si="14"/>
        <v>0</v>
      </c>
      <c r="AH20" s="178"/>
      <c r="AI20" s="179">
        <f t="shared" si="15"/>
        <v>0</v>
      </c>
      <c r="AJ20" s="178"/>
      <c r="AK20" s="179">
        <f t="shared" si="16"/>
        <v>0</v>
      </c>
      <c r="AL20" s="178"/>
      <c r="AM20" s="179">
        <f t="shared" si="17"/>
        <v>0</v>
      </c>
      <c r="AN20" s="178"/>
      <c r="AO20" s="179">
        <f t="shared" si="18"/>
        <v>0</v>
      </c>
      <c r="AP20" s="178"/>
      <c r="AQ20" s="179">
        <f t="shared" si="19"/>
        <v>0</v>
      </c>
      <c r="AR20" s="178"/>
      <c r="AS20" s="179">
        <f t="shared" si="20"/>
        <v>0</v>
      </c>
      <c r="AT20" s="178"/>
      <c r="AU20" s="179">
        <f t="shared" si="21"/>
        <v>0</v>
      </c>
      <c r="AV20" s="178"/>
      <c r="AW20" s="179">
        <f t="shared" si="22"/>
        <v>0</v>
      </c>
      <c r="AX20" s="178"/>
      <c r="AY20" s="179">
        <f t="shared" si="23"/>
        <v>0</v>
      </c>
      <c r="AZ20" s="178"/>
      <c r="BA20" s="179">
        <f t="shared" si="24"/>
        <v>0</v>
      </c>
      <c r="BB20" s="178"/>
      <c r="BC20" s="179">
        <f t="shared" si="25"/>
        <v>0</v>
      </c>
      <c r="BD20" s="178"/>
      <c r="BE20" s="179">
        <f t="shared" si="26"/>
        <v>0</v>
      </c>
      <c r="BF20" s="178"/>
      <c r="BG20" s="179">
        <f t="shared" si="27"/>
        <v>0</v>
      </c>
      <c r="BH20" s="178"/>
      <c r="BI20" s="179">
        <f t="shared" si="28"/>
        <v>0</v>
      </c>
      <c r="BJ20" s="178"/>
      <c r="BK20" s="179">
        <f t="shared" si="29"/>
        <v>0</v>
      </c>
      <c r="BL20" s="180">
        <f t="shared" si="30"/>
        <v>0</v>
      </c>
    </row>
    <row r="21" spans="1:64" s="2" customFormat="1" ht="15" customHeight="1" x14ac:dyDescent="0.4">
      <c r="A21" s="175"/>
      <c r="B21" s="176"/>
      <c r="C21" s="175"/>
      <c r="D21" s="175"/>
      <c r="E21" s="177">
        <f t="shared" si="0"/>
        <v>0</v>
      </c>
      <c r="F21" s="178"/>
      <c r="G21" s="179">
        <f t="shared" si="1"/>
        <v>0</v>
      </c>
      <c r="H21" s="178"/>
      <c r="I21" s="179">
        <f t="shared" si="2"/>
        <v>0</v>
      </c>
      <c r="J21" s="178"/>
      <c r="K21" s="179">
        <f t="shared" si="3"/>
        <v>0</v>
      </c>
      <c r="L21" s="178"/>
      <c r="M21" s="179">
        <f t="shared" si="4"/>
        <v>0</v>
      </c>
      <c r="N21" s="178"/>
      <c r="O21" s="179">
        <f t="shared" si="5"/>
        <v>0</v>
      </c>
      <c r="P21" s="178"/>
      <c r="Q21" s="179">
        <f t="shared" si="6"/>
        <v>0</v>
      </c>
      <c r="R21" s="178"/>
      <c r="S21" s="179">
        <f t="shared" si="7"/>
        <v>0</v>
      </c>
      <c r="T21" s="178"/>
      <c r="U21" s="179">
        <f t="shared" si="8"/>
        <v>0</v>
      </c>
      <c r="V21" s="178"/>
      <c r="W21" s="179">
        <f t="shared" si="9"/>
        <v>0</v>
      </c>
      <c r="X21" s="178"/>
      <c r="Y21" s="179">
        <f t="shared" si="10"/>
        <v>0</v>
      </c>
      <c r="Z21" s="178"/>
      <c r="AA21" s="179">
        <f t="shared" si="11"/>
        <v>0</v>
      </c>
      <c r="AB21" s="178"/>
      <c r="AC21" s="179">
        <f t="shared" si="12"/>
        <v>0</v>
      </c>
      <c r="AD21" s="178"/>
      <c r="AE21" s="179">
        <f t="shared" si="13"/>
        <v>0</v>
      </c>
      <c r="AF21" s="178"/>
      <c r="AG21" s="179">
        <f t="shared" si="14"/>
        <v>0</v>
      </c>
      <c r="AH21" s="178"/>
      <c r="AI21" s="179">
        <f t="shared" si="15"/>
        <v>0</v>
      </c>
      <c r="AJ21" s="178"/>
      <c r="AK21" s="179">
        <f t="shared" si="16"/>
        <v>0</v>
      </c>
      <c r="AL21" s="178"/>
      <c r="AM21" s="179">
        <f t="shared" si="17"/>
        <v>0</v>
      </c>
      <c r="AN21" s="178"/>
      <c r="AO21" s="179">
        <f t="shared" si="18"/>
        <v>0</v>
      </c>
      <c r="AP21" s="178"/>
      <c r="AQ21" s="179">
        <f t="shared" si="19"/>
        <v>0</v>
      </c>
      <c r="AR21" s="178"/>
      <c r="AS21" s="179">
        <f t="shared" si="20"/>
        <v>0</v>
      </c>
      <c r="AT21" s="178"/>
      <c r="AU21" s="179">
        <f t="shared" si="21"/>
        <v>0</v>
      </c>
      <c r="AV21" s="178"/>
      <c r="AW21" s="179">
        <f t="shared" si="22"/>
        <v>0</v>
      </c>
      <c r="AX21" s="178"/>
      <c r="AY21" s="179">
        <f t="shared" si="23"/>
        <v>0</v>
      </c>
      <c r="AZ21" s="178"/>
      <c r="BA21" s="179">
        <f t="shared" si="24"/>
        <v>0</v>
      </c>
      <c r="BB21" s="178"/>
      <c r="BC21" s="179">
        <f t="shared" si="25"/>
        <v>0</v>
      </c>
      <c r="BD21" s="178"/>
      <c r="BE21" s="179">
        <f t="shared" si="26"/>
        <v>0</v>
      </c>
      <c r="BF21" s="178"/>
      <c r="BG21" s="179">
        <f t="shared" si="27"/>
        <v>0</v>
      </c>
      <c r="BH21" s="178"/>
      <c r="BI21" s="179">
        <f t="shared" si="28"/>
        <v>0</v>
      </c>
      <c r="BJ21" s="178"/>
      <c r="BK21" s="179">
        <f t="shared" si="29"/>
        <v>0</v>
      </c>
      <c r="BL21" s="180">
        <f t="shared" si="30"/>
        <v>0</v>
      </c>
    </row>
    <row r="22" spans="1:64" s="2" customFormat="1" ht="15" customHeight="1" x14ac:dyDescent="0.4">
      <c r="A22" s="175"/>
      <c r="B22" s="176"/>
      <c r="C22" s="175"/>
      <c r="D22" s="175"/>
      <c r="E22" s="177">
        <f t="shared" si="0"/>
        <v>0</v>
      </c>
      <c r="F22" s="178"/>
      <c r="G22" s="179">
        <f t="shared" si="1"/>
        <v>0</v>
      </c>
      <c r="H22" s="178"/>
      <c r="I22" s="179">
        <f t="shared" si="2"/>
        <v>0</v>
      </c>
      <c r="J22" s="178"/>
      <c r="K22" s="179">
        <f t="shared" si="3"/>
        <v>0</v>
      </c>
      <c r="L22" s="178"/>
      <c r="M22" s="179">
        <f t="shared" si="4"/>
        <v>0</v>
      </c>
      <c r="N22" s="178"/>
      <c r="O22" s="179">
        <f t="shared" si="5"/>
        <v>0</v>
      </c>
      <c r="P22" s="178"/>
      <c r="Q22" s="179">
        <f t="shared" si="6"/>
        <v>0</v>
      </c>
      <c r="R22" s="178"/>
      <c r="S22" s="179">
        <f t="shared" si="7"/>
        <v>0</v>
      </c>
      <c r="T22" s="178"/>
      <c r="U22" s="179">
        <f t="shared" si="8"/>
        <v>0</v>
      </c>
      <c r="V22" s="178"/>
      <c r="W22" s="179">
        <f t="shared" si="9"/>
        <v>0</v>
      </c>
      <c r="X22" s="178"/>
      <c r="Y22" s="179">
        <f t="shared" si="10"/>
        <v>0</v>
      </c>
      <c r="Z22" s="178"/>
      <c r="AA22" s="179">
        <f t="shared" si="11"/>
        <v>0</v>
      </c>
      <c r="AB22" s="178"/>
      <c r="AC22" s="179">
        <f t="shared" si="12"/>
        <v>0</v>
      </c>
      <c r="AD22" s="178"/>
      <c r="AE22" s="179">
        <f t="shared" si="13"/>
        <v>0</v>
      </c>
      <c r="AF22" s="178"/>
      <c r="AG22" s="179">
        <f t="shared" si="14"/>
        <v>0</v>
      </c>
      <c r="AH22" s="178"/>
      <c r="AI22" s="179">
        <f t="shared" si="15"/>
        <v>0</v>
      </c>
      <c r="AJ22" s="178"/>
      <c r="AK22" s="179">
        <f t="shared" si="16"/>
        <v>0</v>
      </c>
      <c r="AL22" s="178"/>
      <c r="AM22" s="179">
        <f t="shared" si="17"/>
        <v>0</v>
      </c>
      <c r="AN22" s="178"/>
      <c r="AO22" s="179">
        <f t="shared" si="18"/>
        <v>0</v>
      </c>
      <c r="AP22" s="178"/>
      <c r="AQ22" s="179">
        <f t="shared" si="19"/>
        <v>0</v>
      </c>
      <c r="AR22" s="178"/>
      <c r="AS22" s="179">
        <f t="shared" si="20"/>
        <v>0</v>
      </c>
      <c r="AT22" s="178"/>
      <c r="AU22" s="179">
        <f t="shared" si="21"/>
        <v>0</v>
      </c>
      <c r="AV22" s="178"/>
      <c r="AW22" s="179">
        <f t="shared" si="22"/>
        <v>0</v>
      </c>
      <c r="AX22" s="178"/>
      <c r="AY22" s="179">
        <f t="shared" si="23"/>
        <v>0</v>
      </c>
      <c r="AZ22" s="178"/>
      <c r="BA22" s="179">
        <f t="shared" si="24"/>
        <v>0</v>
      </c>
      <c r="BB22" s="178"/>
      <c r="BC22" s="179">
        <f t="shared" si="25"/>
        <v>0</v>
      </c>
      <c r="BD22" s="178"/>
      <c r="BE22" s="179">
        <f t="shared" si="26"/>
        <v>0</v>
      </c>
      <c r="BF22" s="178"/>
      <c r="BG22" s="179">
        <f t="shared" si="27"/>
        <v>0</v>
      </c>
      <c r="BH22" s="178"/>
      <c r="BI22" s="179">
        <f t="shared" si="28"/>
        <v>0</v>
      </c>
      <c r="BJ22" s="178"/>
      <c r="BK22" s="179">
        <f t="shared" si="29"/>
        <v>0</v>
      </c>
      <c r="BL22" s="180">
        <f t="shared" si="30"/>
        <v>0</v>
      </c>
    </row>
    <row r="23" spans="1:64" s="2" customFormat="1" ht="15" customHeight="1" x14ac:dyDescent="0.4">
      <c r="A23" s="175"/>
      <c r="B23" s="176"/>
      <c r="C23" s="175"/>
      <c r="D23" s="175"/>
      <c r="E23" s="177">
        <f t="shared" si="0"/>
        <v>0</v>
      </c>
      <c r="F23" s="178"/>
      <c r="G23" s="179">
        <f t="shared" si="1"/>
        <v>0</v>
      </c>
      <c r="H23" s="178"/>
      <c r="I23" s="179">
        <f t="shared" si="2"/>
        <v>0</v>
      </c>
      <c r="J23" s="178"/>
      <c r="K23" s="179">
        <f t="shared" si="3"/>
        <v>0</v>
      </c>
      <c r="L23" s="178"/>
      <c r="M23" s="179">
        <f t="shared" si="4"/>
        <v>0</v>
      </c>
      <c r="N23" s="178"/>
      <c r="O23" s="179">
        <f t="shared" si="5"/>
        <v>0</v>
      </c>
      <c r="P23" s="178"/>
      <c r="Q23" s="179">
        <f t="shared" si="6"/>
        <v>0</v>
      </c>
      <c r="R23" s="178"/>
      <c r="S23" s="179">
        <f t="shared" si="7"/>
        <v>0</v>
      </c>
      <c r="T23" s="178"/>
      <c r="U23" s="179">
        <f t="shared" si="8"/>
        <v>0</v>
      </c>
      <c r="V23" s="178"/>
      <c r="W23" s="179">
        <f t="shared" si="9"/>
        <v>0</v>
      </c>
      <c r="X23" s="178"/>
      <c r="Y23" s="179">
        <f t="shared" si="10"/>
        <v>0</v>
      </c>
      <c r="Z23" s="178"/>
      <c r="AA23" s="179">
        <f t="shared" si="11"/>
        <v>0</v>
      </c>
      <c r="AB23" s="178"/>
      <c r="AC23" s="179">
        <f t="shared" si="12"/>
        <v>0</v>
      </c>
      <c r="AD23" s="178"/>
      <c r="AE23" s="179">
        <f t="shared" si="13"/>
        <v>0</v>
      </c>
      <c r="AF23" s="178"/>
      <c r="AG23" s="179">
        <f t="shared" si="14"/>
        <v>0</v>
      </c>
      <c r="AH23" s="178"/>
      <c r="AI23" s="179">
        <f t="shared" si="15"/>
        <v>0</v>
      </c>
      <c r="AJ23" s="178"/>
      <c r="AK23" s="179">
        <f t="shared" si="16"/>
        <v>0</v>
      </c>
      <c r="AL23" s="178"/>
      <c r="AM23" s="179">
        <f t="shared" si="17"/>
        <v>0</v>
      </c>
      <c r="AN23" s="178"/>
      <c r="AO23" s="179">
        <f t="shared" si="18"/>
        <v>0</v>
      </c>
      <c r="AP23" s="178"/>
      <c r="AQ23" s="179">
        <f t="shared" si="19"/>
        <v>0</v>
      </c>
      <c r="AR23" s="178"/>
      <c r="AS23" s="179">
        <f t="shared" si="20"/>
        <v>0</v>
      </c>
      <c r="AT23" s="178"/>
      <c r="AU23" s="179">
        <f t="shared" si="21"/>
        <v>0</v>
      </c>
      <c r="AV23" s="178"/>
      <c r="AW23" s="179">
        <f t="shared" si="22"/>
        <v>0</v>
      </c>
      <c r="AX23" s="178"/>
      <c r="AY23" s="179">
        <f t="shared" si="23"/>
        <v>0</v>
      </c>
      <c r="AZ23" s="178"/>
      <c r="BA23" s="179">
        <f t="shared" si="24"/>
        <v>0</v>
      </c>
      <c r="BB23" s="178"/>
      <c r="BC23" s="179">
        <f t="shared" si="25"/>
        <v>0</v>
      </c>
      <c r="BD23" s="178"/>
      <c r="BE23" s="179">
        <f t="shared" si="26"/>
        <v>0</v>
      </c>
      <c r="BF23" s="178"/>
      <c r="BG23" s="179">
        <f t="shared" si="27"/>
        <v>0</v>
      </c>
      <c r="BH23" s="178"/>
      <c r="BI23" s="179">
        <f t="shared" si="28"/>
        <v>0</v>
      </c>
      <c r="BJ23" s="178"/>
      <c r="BK23" s="179">
        <f t="shared" si="29"/>
        <v>0</v>
      </c>
      <c r="BL23" s="180">
        <f t="shared" si="30"/>
        <v>0</v>
      </c>
    </row>
    <row r="24" spans="1:64" s="2" customFormat="1" ht="15" customHeight="1" x14ac:dyDescent="0.4">
      <c r="A24" s="175"/>
      <c r="B24" s="176"/>
      <c r="C24" s="175"/>
      <c r="D24" s="175"/>
      <c r="E24" s="177">
        <f t="shared" si="0"/>
        <v>0</v>
      </c>
      <c r="F24" s="178"/>
      <c r="G24" s="179">
        <f t="shared" si="1"/>
        <v>0</v>
      </c>
      <c r="H24" s="178"/>
      <c r="I24" s="179">
        <f t="shared" si="2"/>
        <v>0</v>
      </c>
      <c r="J24" s="178"/>
      <c r="K24" s="179">
        <f t="shared" si="3"/>
        <v>0</v>
      </c>
      <c r="L24" s="178"/>
      <c r="M24" s="179">
        <f t="shared" si="4"/>
        <v>0</v>
      </c>
      <c r="N24" s="178"/>
      <c r="O24" s="179">
        <f t="shared" si="5"/>
        <v>0</v>
      </c>
      <c r="P24" s="178"/>
      <c r="Q24" s="179">
        <f t="shared" si="6"/>
        <v>0</v>
      </c>
      <c r="R24" s="178"/>
      <c r="S24" s="179">
        <f t="shared" si="7"/>
        <v>0</v>
      </c>
      <c r="T24" s="178"/>
      <c r="U24" s="179">
        <f t="shared" si="8"/>
        <v>0</v>
      </c>
      <c r="V24" s="178"/>
      <c r="W24" s="179">
        <f t="shared" si="9"/>
        <v>0</v>
      </c>
      <c r="X24" s="178"/>
      <c r="Y24" s="179">
        <f t="shared" si="10"/>
        <v>0</v>
      </c>
      <c r="Z24" s="178"/>
      <c r="AA24" s="179">
        <f t="shared" si="11"/>
        <v>0</v>
      </c>
      <c r="AB24" s="178"/>
      <c r="AC24" s="179">
        <f t="shared" si="12"/>
        <v>0</v>
      </c>
      <c r="AD24" s="178"/>
      <c r="AE24" s="179">
        <f t="shared" si="13"/>
        <v>0</v>
      </c>
      <c r="AF24" s="178"/>
      <c r="AG24" s="179">
        <f t="shared" si="14"/>
        <v>0</v>
      </c>
      <c r="AH24" s="178"/>
      <c r="AI24" s="179">
        <f t="shared" si="15"/>
        <v>0</v>
      </c>
      <c r="AJ24" s="178"/>
      <c r="AK24" s="179">
        <f t="shared" si="16"/>
        <v>0</v>
      </c>
      <c r="AL24" s="178"/>
      <c r="AM24" s="179">
        <f t="shared" si="17"/>
        <v>0</v>
      </c>
      <c r="AN24" s="178"/>
      <c r="AO24" s="179">
        <f t="shared" si="18"/>
        <v>0</v>
      </c>
      <c r="AP24" s="178"/>
      <c r="AQ24" s="179">
        <f t="shared" si="19"/>
        <v>0</v>
      </c>
      <c r="AR24" s="178"/>
      <c r="AS24" s="179">
        <f t="shared" si="20"/>
        <v>0</v>
      </c>
      <c r="AT24" s="178"/>
      <c r="AU24" s="179">
        <f t="shared" si="21"/>
        <v>0</v>
      </c>
      <c r="AV24" s="178"/>
      <c r="AW24" s="179">
        <f t="shared" si="22"/>
        <v>0</v>
      </c>
      <c r="AX24" s="178"/>
      <c r="AY24" s="179">
        <f t="shared" si="23"/>
        <v>0</v>
      </c>
      <c r="AZ24" s="178"/>
      <c r="BA24" s="179">
        <f t="shared" si="24"/>
        <v>0</v>
      </c>
      <c r="BB24" s="178"/>
      <c r="BC24" s="179">
        <f t="shared" si="25"/>
        <v>0</v>
      </c>
      <c r="BD24" s="178"/>
      <c r="BE24" s="179">
        <f t="shared" si="26"/>
        <v>0</v>
      </c>
      <c r="BF24" s="178"/>
      <c r="BG24" s="179">
        <f t="shared" si="27"/>
        <v>0</v>
      </c>
      <c r="BH24" s="178"/>
      <c r="BI24" s="179">
        <f t="shared" si="28"/>
        <v>0</v>
      </c>
      <c r="BJ24" s="178"/>
      <c r="BK24" s="179">
        <f t="shared" si="29"/>
        <v>0</v>
      </c>
      <c r="BL24" s="180">
        <f t="shared" si="30"/>
        <v>0</v>
      </c>
    </row>
    <row r="25" spans="1:64" s="2" customFormat="1" ht="15" customHeight="1" x14ac:dyDescent="0.4">
      <c r="A25" s="175"/>
      <c r="B25" s="176"/>
      <c r="C25" s="175"/>
      <c r="D25" s="175"/>
      <c r="E25" s="177">
        <f t="shared" si="0"/>
        <v>0</v>
      </c>
      <c r="F25" s="178"/>
      <c r="G25" s="179">
        <f t="shared" si="1"/>
        <v>0</v>
      </c>
      <c r="H25" s="178"/>
      <c r="I25" s="179">
        <f t="shared" si="2"/>
        <v>0</v>
      </c>
      <c r="J25" s="178"/>
      <c r="K25" s="179">
        <f t="shared" si="3"/>
        <v>0</v>
      </c>
      <c r="L25" s="178"/>
      <c r="M25" s="179">
        <f t="shared" si="4"/>
        <v>0</v>
      </c>
      <c r="N25" s="178"/>
      <c r="O25" s="179">
        <f t="shared" si="5"/>
        <v>0</v>
      </c>
      <c r="P25" s="178"/>
      <c r="Q25" s="179">
        <f t="shared" si="6"/>
        <v>0</v>
      </c>
      <c r="R25" s="178"/>
      <c r="S25" s="179">
        <f t="shared" si="7"/>
        <v>0</v>
      </c>
      <c r="T25" s="178"/>
      <c r="U25" s="179">
        <f t="shared" si="8"/>
        <v>0</v>
      </c>
      <c r="V25" s="178"/>
      <c r="W25" s="179">
        <f t="shared" si="9"/>
        <v>0</v>
      </c>
      <c r="X25" s="178"/>
      <c r="Y25" s="179">
        <f t="shared" si="10"/>
        <v>0</v>
      </c>
      <c r="Z25" s="178"/>
      <c r="AA25" s="179">
        <f t="shared" si="11"/>
        <v>0</v>
      </c>
      <c r="AB25" s="178"/>
      <c r="AC25" s="179">
        <f t="shared" si="12"/>
        <v>0</v>
      </c>
      <c r="AD25" s="178"/>
      <c r="AE25" s="179">
        <f t="shared" si="13"/>
        <v>0</v>
      </c>
      <c r="AF25" s="178"/>
      <c r="AG25" s="179">
        <f t="shared" si="14"/>
        <v>0</v>
      </c>
      <c r="AH25" s="178"/>
      <c r="AI25" s="179">
        <f t="shared" si="15"/>
        <v>0</v>
      </c>
      <c r="AJ25" s="178"/>
      <c r="AK25" s="179">
        <f t="shared" si="16"/>
        <v>0</v>
      </c>
      <c r="AL25" s="178"/>
      <c r="AM25" s="179">
        <f t="shared" si="17"/>
        <v>0</v>
      </c>
      <c r="AN25" s="178"/>
      <c r="AO25" s="179">
        <f t="shared" si="18"/>
        <v>0</v>
      </c>
      <c r="AP25" s="178"/>
      <c r="AQ25" s="179">
        <f t="shared" si="19"/>
        <v>0</v>
      </c>
      <c r="AR25" s="178"/>
      <c r="AS25" s="179">
        <f t="shared" si="20"/>
        <v>0</v>
      </c>
      <c r="AT25" s="178"/>
      <c r="AU25" s="179">
        <f t="shared" si="21"/>
        <v>0</v>
      </c>
      <c r="AV25" s="178"/>
      <c r="AW25" s="179">
        <f t="shared" si="22"/>
        <v>0</v>
      </c>
      <c r="AX25" s="178"/>
      <c r="AY25" s="179">
        <f t="shared" si="23"/>
        <v>0</v>
      </c>
      <c r="AZ25" s="178"/>
      <c r="BA25" s="179">
        <f t="shared" si="24"/>
        <v>0</v>
      </c>
      <c r="BB25" s="178"/>
      <c r="BC25" s="179">
        <f t="shared" si="25"/>
        <v>0</v>
      </c>
      <c r="BD25" s="178"/>
      <c r="BE25" s="179">
        <f t="shared" si="26"/>
        <v>0</v>
      </c>
      <c r="BF25" s="178"/>
      <c r="BG25" s="179">
        <f t="shared" si="27"/>
        <v>0</v>
      </c>
      <c r="BH25" s="178"/>
      <c r="BI25" s="179">
        <f t="shared" si="28"/>
        <v>0</v>
      </c>
      <c r="BJ25" s="178"/>
      <c r="BK25" s="179">
        <f t="shared" si="29"/>
        <v>0</v>
      </c>
      <c r="BL25" s="180">
        <f t="shared" si="30"/>
        <v>0</v>
      </c>
    </row>
    <row r="26" spans="1:64" s="2" customFormat="1" ht="15" customHeight="1" x14ac:dyDescent="0.4">
      <c r="A26" s="175"/>
      <c r="B26" s="176"/>
      <c r="C26" s="175"/>
      <c r="D26" s="175"/>
      <c r="E26" s="177">
        <f t="shared" si="0"/>
        <v>0</v>
      </c>
      <c r="F26" s="178"/>
      <c r="G26" s="179">
        <f t="shared" si="1"/>
        <v>0</v>
      </c>
      <c r="H26" s="178"/>
      <c r="I26" s="179">
        <f t="shared" si="2"/>
        <v>0</v>
      </c>
      <c r="J26" s="178"/>
      <c r="K26" s="179">
        <f t="shared" si="3"/>
        <v>0</v>
      </c>
      <c r="L26" s="178"/>
      <c r="M26" s="179">
        <f t="shared" si="4"/>
        <v>0</v>
      </c>
      <c r="N26" s="178"/>
      <c r="O26" s="179">
        <f t="shared" si="5"/>
        <v>0</v>
      </c>
      <c r="P26" s="178"/>
      <c r="Q26" s="179">
        <f t="shared" si="6"/>
        <v>0</v>
      </c>
      <c r="R26" s="178"/>
      <c r="S26" s="179">
        <f t="shared" si="7"/>
        <v>0</v>
      </c>
      <c r="T26" s="178"/>
      <c r="U26" s="179">
        <f t="shared" si="8"/>
        <v>0</v>
      </c>
      <c r="V26" s="178"/>
      <c r="W26" s="179">
        <f t="shared" si="9"/>
        <v>0</v>
      </c>
      <c r="X26" s="178"/>
      <c r="Y26" s="179">
        <f t="shared" si="10"/>
        <v>0</v>
      </c>
      <c r="Z26" s="178"/>
      <c r="AA26" s="179">
        <f t="shared" si="11"/>
        <v>0</v>
      </c>
      <c r="AB26" s="178"/>
      <c r="AC26" s="179">
        <f t="shared" si="12"/>
        <v>0</v>
      </c>
      <c r="AD26" s="178"/>
      <c r="AE26" s="179">
        <f t="shared" si="13"/>
        <v>0</v>
      </c>
      <c r="AF26" s="178"/>
      <c r="AG26" s="179">
        <f t="shared" si="14"/>
        <v>0</v>
      </c>
      <c r="AH26" s="178"/>
      <c r="AI26" s="179">
        <f t="shared" si="15"/>
        <v>0</v>
      </c>
      <c r="AJ26" s="178"/>
      <c r="AK26" s="179">
        <f t="shared" si="16"/>
        <v>0</v>
      </c>
      <c r="AL26" s="178"/>
      <c r="AM26" s="179">
        <f t="shared" si="17"/>
        <v>0</v>
      </c>
      <c r="AN26" s="178"/>
      <c r="AO26" s="179">
        <f t="shared" si="18"/>
        <v>0</v>
      </c>
      <c r="AP26" s="178"/>
      <c r="AQ26" s="179">
        <f t="shared" si="19"/>
        <v>0</v>
      </c>
      <c r="AR26" s="178"/>
      <c r="AS26" s="179">
        <f t="shared" si="20"/>
        <v>0</v>
      </c>
      <c r="AT26" s="178"/>
      <c r="AU26" s="179">
        <f t="shared" si="21"/>
        <v>0</v>
      </c>
      <c r="AV26" s="178"/>
      <c r="AW26" s="179">
        <f t="shared" si="22"/>
        <v>0</v>
      </c>
      <c r="AX26" s="178"/>
      <c r="AY26" s="179">
        <f t="shared" si="23"/>
        <v>0</v>
      </c>
      <c r="AZ26" s="178"/>
      <c r="BA26" s="179">
        <f t="shared" si="24"/>
        <v>0</v>
      </c>
      <c r="BB26" s="178"/>
      <c r="BC26" s="179">
        <f t="shared" si="25"/>
        <v>0</v>
      </c>
      <c r="BD26" s="178"/>
      <c r="BE26" s="179">
        <f t="shared" si="26"/>
        <v>0</v>
      </c>
      <c r="BF26" s="178"/>
      <c r="BG26" s="179">
        <f t="shared" si="27"/>
        <v>0</v>
      </c>
      <c r="BH26" s="178"/>
      <c r="BI26" s="179">
        <f t="shared" si="28"/>
        <v>0</v>
      </c>
      <c r="BJ26" s="178"/>
      <c r="BK26" s="179">
        <f t="shared" si="29"/>
        <v>0</v>
      </c>
      <c r="BL26" s="180">
        <f t="shared" si="30"/>
        <v>0</v>
      </c>
    </row>
    <row r="27" spans="1:64" s="2" customFormat="1" ht="15" customHeight="1" x14ac:dyDescent="0.4">
      <c r="A27" s="175"/>
      <c r="B27" s="176"/>
      <c r="C27" s="175"/>
      <c r="D27" s="175"/>
      <c r="E27" s="177">
        <f t="shared" si="0"/>
        <v>0</v>
      </c>
      <c r="F27" s="178"/>
      <c r="G27" s="179">
        <f t="shared" si="1"/>
        <v>0</v>
      </c>
      <c r="H27" s="178"/>
      <c r="I27" s="179">
        <f t="shared" si="2"/>
        <v>0</v>
      </c>
      <c r="J27" s="178"/>
      <c r="K27" s="179">
        <f t="shared" si="3"/>
        <v>0</v>
      </c>
      <c r="L27" s="178"/>
      <c r="M27" s="179">
        <f t="shared" si="4"/>
        <v>0</v>
      </c>
      <c r="N27" s="178"/>
      <c r="O27" s="179">
        <f t="shared" si="5"/>
        <v>0</v>
      </c>
      <c r="P27" s="178"/>
      <c r="Q27" s="179">
        <f t="shared" si="6"/>
        <v>0</v>
      </c>
      <c r="R27" s="178"/>
      <c r="S27" s="179">
        <f t="shared" si="7"/>
        <v>0</v>
      </c>
      <c r="T27" s="178"/>
      <c r="U27" s="179">
        <f t="shared" si="8"/>
        <v>0</v>
      </c>
      <c r="V27" s="178"/>
      <c r="W27" s="179">
        <f t="shared" si="9"/>
        <v>0</v>
      </c>
      <c r="X27" s="178"/>
      <c r="Y27" s="179">
        <f t="shared" si="10"/>
        <v>0</v>
      </c>
      <c r="Z27" s="178"/>
      <c r="AA27" s="179">
        <f t="shared" si="11"/>
        <v>0</v>
      </c>
      <c r="AB27" s="178"/>
      <c r="AC27" s="179">
        <f t="shared" si="12"/>
        <v>0</v>
      </c>
      <c r="AD27" s="178"/>
      <c r="AE27" s="179">
        <f t="shared" si="13"/>
        <v>0</v>
      </c>
      <c r="AF27" s="178"/>
      <c r="AG27" s="179">
        <f t="shared" si="14"/>
        <v>0</v>
      </c>
      <c r="AH27" s="178"/>
      <c r="AI27" s="179">
        <f t="shared" si="15"/>
        <v>0</v>
      </c>
      <c r="AJ27" s="178"/>
      <c r="AK27" s="179">
        <f t="shared" si="16"/>
        <v>0</v>
      </c>
      <c r="AL27" s="178"/>
      <c r="AM27" s="179">
        <f t="shared" si="17"/>
        <v>0</v>
      </c>
      <c r="AN27" s="178"/>
      <c r="AO27" s="179">
        <f t="shared" si="18"/>
        <v>0</v>
      </c>
      <c r="AP27" s="178"/>
      <c r="AQ27" s="179">
        <f t="shared" si="19"/>
        <v>0</v>
      </c>
      <c r="AR27" s="178"/>
      <c r="AS27" s="179">
        <f t="shared" si="20"/>
        <v>0</v>
      </c>
      <c r="AT27" s="178"/>
      <c r="AU27" s="179">
        <f t="shared" si="21"/>
        <v>0</v>
      </c>
      <c r="AV27" s="178"/>
      <c r="AW27" s="179">
        <f t="shared" si="22"/>
        <v>0</v>
      </c>
      <c r="AX27" s="178"/>
      <c r="AY27" s="179">
        <f t="shared" si="23"/>
        <v>0</v>
      </c>
      <c r="AZ27" s="178"/>
      <c r="BA27" s="179">
        <f t="shared" si="24"/>
        <v>0</v>
      </c>
      <c r="BB27" s="178"/>
      <c r="BC27" s="179">
        <f t="shared" si="25"/>
        <v>0</v>
      </c>
      <c r="BD27" s="178"/>
      <c r="BE27" s="179">
        <f t="shared" si="26"/>
        <v>0</v>
      </c>
      <c r="BF27" s="178"/>
      <c r="BG27" s="179">
        <f t="shared" si="27"/>
        <v>0</v>
      </c>
      <c r="BH27" s="178"/>
      <c r="BI27" s="179">
        <f t="shared" si="28"/>
        <v>0</v>
      </c>
      <c r="BJ27" s="178"/>
      <c r="BK27" s="179">
        <f t="shared" si="29"/>
        <v>0</v>
      </c>
      <c r="BL27" s="180">
        <f t="shared" si="30"/>
        <v>0</v>
      </c>
    </row>
    <row r="28" spans="1:64" s="2" customFormat="1" ht="15" customHeight="1" x14ac:dyDescent="0.4">
      <c r="A28" s="175"/>
      <c r="B28" s="176"/>
      <c r="C28" s="175"/>
      <c r="D28" s="175"/>
      <c r="E28" s="177">
        <f t="shared" si="0"/>
        <v>0</v>
      </c>
      <c r="F28" s="178"/>
      <c r="G28" s="179">
        <f t="shared" si="1"/>
        <v>0</v>
      </c>
      <c r="H28" s="178"/>
      <c r="I28" s="179">
        <f t="shared" si="2"/>
        <v>0</v>
      </c>
      <c r="J28" s="178"/>
      <c r="K28" s="179">
        <f t="shared" si="3"/>
        <v>0</v>
      </c>
      <c r="L28" s="178"/>
      <c r="M28" s="179">
        <f t="shared" si="4"/>
        <v>0</v>
      </c>
      <c r="N28" s="178"/>
      <c r="O28" s="179">
        <f t="shared" si="5"/>
        <v>0</v>
      </c>
      <c r="P28" s="178"/>
      <c r="Q28" s="179">
        <f t="shared" si="6"/>
        <v>0</v>
      </c>
      <c r="R28" s="178"/>
      <c r="S28" s="179">
        <f t="shared" si="7"/>
        <v>0</v>
      </c>
      <c r="T28" s="178"/>
      <c r="U28" s="179">
        <f t="shared" si="8"/>
        <v>0</v>
      </c>
      <c r="V28" s="178"/>
      <c r="W28" s="179">
        <f t="shared" si="9"/>
        <v>0</v>
      </c>
      <c r="X28" s="178"/>
      <c r="Y28" s="179">
        <f t="shared" si="10"/>
        <v>0</v>
      </c>
      <c r="Z28" s="178"/>
      <c r="AA28" s="179">
        <f t="shared" si="11"/>
        <v>0</v>
      </c>
      <c r="AB28" s="178"/>
      <c r="AC28" s="179">
        <f t="shared" si="12"/>
        <v>0</v>
      </c>
      <c r="AD28" s="178"/>
      <c r="AE28" s="179">
        <f t="shared" si="13"/>
        <v>0</v>
      </c>
      <c r="AF28" s="178"/>
      <c r="AG28" s="179">
        <f t="shared" si="14"/>
        <v>0</v>
      </c>
      <c r="AH28" s="178"/>
      <c r="AI28" s="179">
        <f t="shared" si="15"/>
        <v>0</v>
      </c>
      <c r="AJ28" s="178"/>
      <c r="AK28" s="179">
        <f t="shared" si="16"/>
        <v>0</v>
      </c>
      <c r="AL28" s="178"/>
      <c r="AM28" s="179">
        <f t="shared" si="17"/>
        <v>0</v>
      </c>
      <c r="AN28" s="178"/>
      <c r="AO28" s="179">
        <f t="shared" si="18"/>
        <v>0</v>
      </c>
      <c r="AP28" s="178"/>
      <c r="AQ28" s="179">
        <f t="shared" si="19"/>
        <v>0</v>
      </c>
      <c r="AR28" s="178"/>
      <c r="AS28" s="179">
        <f t="shared" si="20"/>
        <v>0</v>
      </c>
      <c r="AT28" s="178"/>
      <c r="AU28" s="179">
        <f t="shared" si="21"/>
        <v>0</v>
      </c>
      <c r="AV28" s="178"/>
      <c r="AW28" s="179">
        <f t="shared" si="22"/>
        <v>0</v>
      </c>
      <c r="AX28" s="178"/>
      <c r="AY28" s="179">
        <f t="shared" si="23"/>
        <v>0</v>
      </c>
      <c r="AZ28" s="178"/>
      <c r="BA28" s="179">
        <f t="shared" si="24"/>
        <v>0</v>
      </c>
      <c r="BB28" s="178"/>
      <c r="BC28" s="179">
        <f t="shared" si="25"/>
        <v>0</v>
      </c>
      <c r="BD28" s="178"/>
      <c r="BE28" s="179">
        <f t="shared" si="26"/>
        <v>0</v>
      </c>
      <c r="BF28" s="178"/>
      <c r="BG28" s="179">
        <f t="shared" si="27"/>
        <v>0</v>
      </c>
      <c r="BH28" s="178"/>
      <c r="BI28" s="179">
        <f t="shared" si="28"/>
        <v>0</v>
      </c>
      <c r="BJ28" s="178"/>
      <c r="BK28" s="179">
        <f t="shared" si="29"/>
        <v>0</v>
      </c>
      <c r="BL28" s="180">
        <f t="shared" si="30"/>
        <v>0</v>
      </c>
    </row>
    <row r="29" spans="1:64" s="2" customFormat="1" ht="15" customHeight="1" x14ac:dyDescent="0.4">
      <c r="A29" s="175"/>
      <c r="B29" s="176"/>
      <c r="C29" s="175"/>
      <c r="D29" s="175"/>
      <c r="E29" s="177">
        <f t="shared" si="0"/>
        <v>0</v>
      </c>
      <c r="F29" s="178"/>
      <c r="G29" s="179">
        <f t="shared" si="1"/>
        <v>0</v>
      </c>
      <c r="H29" s="178"/>
      <c r="I29" s="179">
        <f t="shared" si="2"/>
        <v>0</v>
      </c>
      <c r="J29" s="178"/>
      <c r="K29" s="179">
        <f t="shared" si="3"/>
        <v>0</v>
      </c>
      <c r="L29" s="178"/>
      <c r="M29" s="179">
        <f t="shared" si="4"/>
        <v>0</v>
      </c>
      <c r="N29" s="178"/>
      <c r="O29" s="179">
        <f t="shared" si="5"/>
        <v>0</v>
      </c>
      <c r="P29" s="178"/>
      <c r="Q29" s="179">
        <f t="shared" si="6"/>
        <v>0</v>
      </c>
      <c r="R29" s="178"/>
      <c r="S29" s="179">
        <f t="shared" si="7"/>
        <v>0</v>
      </c>
      <c r="T29" s="178"/>
      <c r="U29" s="179">
        <f t="shared" si="8"/>
        <v>0</v>
      </c>
      <c r="V29" s="178"/>
      <c r="W29" s="179">
        <f t="shared" si="9"/>
        <v>0</v>
      </c>
      <c r="X29" s="178"/>
      <c r="Y29" s="179">
        <f t="shared" si="10"/>
        <v>0</v>
      </c>
      <c r="Z29" s="178"/>
      <c r="AA29" s="179">
        <f t="shared" si="11"/>
        <v>0</v>
      </c>
      <c r="AB29" s="178"/>
      <c r="AC29" s="179">
        <f t="shared" si="12"/>
        <v>0</v>
      </c>
      <c r="AD29" s="178"/>
      <c r="AE29" s="179">
        <f t="shared" si="13"/>
        <v>0</v>
      </c>
      <c r="AF29" s="178"/>
      <c r="AG29" s="179">
        <f t="shared" si="14"/>
        <v>0</v>
      </c>
      <c r="AH29" s="178"/>
      <c r="AI29" s="179">
        <f t="shared" si="15"/>
        <v>0</v>
      </c>
      <c r="AJ29" s="178"/>
      <c r="AK29" s="179">
        <f t="shared" si="16"/>
        <v>0</v>
      </c>
      <c r="AL29" s="178"/>
      <c r="AM29" s="179">
        <f t="shared" si="17"/>
        <v>0</v>
      </c>
      <c r="AN29" s="178"/>
      <c r="AO29" s="179">
        <f t="shared" si="18"/>
        <v>0</v>
      </c>
      <c r="AP29" s="178"/>
      <c r="AQ29" s="179">
        <f t="shared" si="19"/>
        <v>0</v>
      </c>
      <c r="AR29" s="178"/>
      <c r="AS29" s="179">
        <f t="shared" si="20"/>
        <v>0</v>
      </c>
      <c r="AT29" s="178"/>
      <c r="AU29" s="179">
        <f t="shared" si="21"/>
        <v>0</v>
      </c>
      <c r="AV29" s="178"/>
      <c r="AW29" s="179">
        <f t="shared" si="22"/>
        <v>0</v>
      </c>
      <c r="AX29" s="178"/>
      <c r="AY29" s="179">
        <f t="shared" si="23"/>
        <v>0</v>
      </c>
      <c r="AZ29" s="178"/>
      <c r="BA29" s="179">
        <f t="shared" si="24"/>
        <v>0</v>
      </c>
      <c r="BB29" s="178"/>
      <c r="BC29" s="179">
        <f t="shared" si="25"/>
        <v>0</v>
      </c>
      <c r="BD29" s="178"/>
      <c r="BE29" s="179">
        <f t="shared" si="26"/>
        <v>0</v>
      </c>
      <c r="BF29" s="178"/>
      <c r="BG29" s="179">
        <f t="shared" si="27"/>
        <v>0</v>
      </c>
      <c r="BH29" s="178"/>
      <c r="BI29" s="179">
        <f t="shared" si="28"/>
        <v>0</v>
      </c>
      <c r="BJ29" s="178"/>
      <c r="BK29" s="179">
        <f t="shared" si="29"/>
        <v>0</v>
      </c>
      <c r="BL29" s="180">
        <f t="shared" si="30"/>
        <v>0</v>
      </c>
    </row>
    <row r="30" spans="1:64" s="2" customFormat="1" ht="15" customHeight="1" x14ac:dyDescent="0.4">
      <c r="A30" s="175"/>
      <c r="B30" s="176"/>
      <c r="C30" s="175"/>
      <c r="D30" s="175"/>
      <c r="E30" s="177">
        <f t="shared" si="0"/>
        <v>0</v>
      </c>
      <c r="F30" s="178"/>
      <c r="G30" s="179">
        <f t="shared" si="1"/>
        <v>0</v>
      </c>
      <c r="H30" s="178"/>
      <c r="I30" s="179">
        <f t="shared" si="2"/>
        <v>0</v>
      </c>
      <c r="J30" s="178"/>
      <c r="K30" s="179">
        <f t="shared" si="3"/>
        <v>0</v>
      </c>
      <c r="L30" s="178"/>
      <c r="M30" s="179">
        <f t="shared" si="4"/>
        <v>0</v>
      </c>
      <c r="N30" s="178"/>
      <c r="O30" s="179">
        <f t="shared" si="5"/>
        <v>0</v>
      </c>
      <c r="P30" s="178"/>
      <c r="Q30" s="179">
        <f t="shared" si="6"/>
        <v>0</v>
      </c>
      <c r="R30" s="178"/>
      <c r="S30" s="179">
        <f t="shared" si="7"/>
        <v>0</v>
      </c>
      <c r="T30" s="178"/>
      <c r="U30" s="179">
        <f t="shared" si="8"/>
        <v>0</v>
      </c>
      <c r="V30" s="178"/>
      <c r="W30" s="179">
        <f t="shared" si="9"/>
        <v>0</v>
      </c>
      <c r="X30" s="178"/>
      <c r="Y30" s="179">
        <f t="shared" si="10"/>
        <v>0</v>
      </c>
      <c r="Z30" s="178"/>
      <c r="AA30" s="179">
        <f t="shared" si="11"/>
        <v>0</v>
      </c>
      <c r="AB30" s="178"/>
      <c r="AC30" s="179">
        <f t="shared" si="12"/>
        <v>0</v>
      </c>
      <c r="AD30" s="178"/>
      <c r="AE30" s="179">
        <f t="shared" si="13"/>
        <v>0</v>
      </c>
      <c r="AF30" s="178"/>
      <c r="AG30" s="179">
        <f t="shared" si="14"/>
        <v>0</v>
      </c>
      <c r="AH30" s="178"/>
      <c r="AI30" s="179">
        <f t="shared" si="15"/>
        <v>0</v>
      </c>
      <c r="AJ30" s="178"/>
      <c r="AK30" s="179">
        <f t="shared" si="16"/>
        <v>0</v>
      </c>
      <c r="AL30" s="178"/>
      <c r="AM30" s="179">
        <f t="shared" si="17"/>
        <v>0</v>
      </c>
      <c r="AN30" s="178"/>
      <c r="AO30" s="179">
        <f t="shared" si="18"/>
        <v>0</v>
      </c>
      <c r="AP30" s="178"/>
      <c r="AQ30" s="179">
        <f t="shared" si="19"/>
        <v>0</v>
      </c>
      <c r="AR30" s="178"/>
      <c r="AS30" s="179">
        <f t="shared" si="20"/>
        <v>0</v>
      </c>
      <c r="AT30" s="178"/>
      <c r="AU30" s="179">
        <f t="shared" si="21"/>
        <v>0</v>
      </c>
      <c r="AV30" s="178"/>
      <c r="AW30" s="179">
        <f t="shared" si="22"/>
        <v>0</v>
      </c>
      <c r="AX30" s="178"/>
      <c r="AY30" s="179">
        <f t="shared" si="23"/>
        <v>0</v>
      </c>
      <c r="AZ30" s="178"/>
      <c r="BA30" s="179">
        <f t="shared" si="24"/>
        <v>0</v>
      </c>
      <c r="BB30" s="178"/>
      <c r="BC30" s="179">
        <f t="shared" si="25"/>
        <v>0</v>
      </c>
      <c r="BD30" s="178"/>
      <c r="BE30" s="179">
        <f t="shared" si="26"/>
        <v>0</v>
      </c>
      <c r="BF30" s="178"/>
      <c r="BG30" s="179">
        <f t="shared" si="27"/>
        <v>0</v>
      </c>
      <c r="BH30" s="178"/>
      <c r="BI30" s="179">
        <f t="shared" si="28"/>
        <v>0</v>
      </c>
      <c r="BJ30" s="178"/>
      <c r="BK30" s="179">
        <f t="shared" si="29"/>
        <v>0</v>
      </c>
      <c r="BL30" s="180">
        <f t="shared" si="30"/>
        <v>0</v>
      </c>
    </row>
    <row r="31" spans="1:64" s="2" customFormat="1" ht="15" customHeight="1" x14ac:dyDescent="0.4">
      <c r="A31" s="175"/>
      <c r="B31" s="176"/>
      <c r="C31" s="175"/>
      <c r="D31" s="175"/>
      <c r="E31" s="177">
        <f t="shared" si="0"/>
        <v>0</v>
      </c>
      <c r="F31" s="178"/>
      <c r="G31" s="179">
        <f t="shared" si="1"/>
        <v>0</v>
      </c>
      <c r="H31" s="178"/>
      <c r="I31" s="179">
        <f t="shared" si="2"/>
        <v>0</v>
      </c>
      <c r="J31" s="178"/>
      <c r="K31" s="179">
        <f t="shared" si="3"/>
        <v>0</v>
      </c>
      <c r="L31" s="178"/>
      <c r="M31" s="179">
        <f t="shared" si="4"/>
        <v>0</v>
      </c>
      <c r="N31" s="178"/>
      <c r="O31" s="179">
        <f t="shared" si="5"/>
        <v>0</v>
      </c>
      <c r="P31" s="178"/>
      <c r="Q31" s="179">
        <f t="shared" si="6"/>
        <v>0</v>
      </c>
      <c r="R31" s="178"/>
      <c r="S31" s="179">
        <f t="shared" si="7"/>
        <v>0</v>
      </c>
      <c r="T31" s="178"/>
      <c r="U31" s="179">
        <f t="shared" si="8"/>
        <v>0</v>
      </c>
      <c r="V31" s="178"/>
      <c r="W31" s="179">
        <f t="shared" si="9"/>
        <v>0</v>
      </c>
      <c r="X31" s="178"/>
      <c r="Y31" s="179">
        <f t="shared" si="10"/>
        <v>0</v>
      </c>
      <c r="Z31" s="178"/>
      <c r="AA31" s="179">
        <f t="shared" si="11"/>
        <v>0</v>
      </c>
      <c r="AB31" s="178"/>
      <c r="AC31" s="179">
        <f t="shared" si="12"/>
        <v>0</v>
      </c>
      <c r="AD31" s="178"/>
      <c r="AE31" s="179">
        <f t="shared" si="13"/>
        <v>0</v>
      </c>
      <c r="AF31" s="178"/>
      <c r="AG31" s="179">
        <f t="shared" si="14"/>
        <v>0</v>
      </c>
      <c r="AH31" s="178"/>
      <c r="AI31" s="179">
        <f t="shared" si="15"/>
        <v>0</v>
      </c>
      <c r="AJ31" s="178"/>
      <c r="AK31" s="179">
        <f t="shared" si="16"/>
        <v>0</v>
      </c>
      <c r="AL31" s="178"/>
      <c r="AM31" s="179">
        <f t="shared" si="17"/>
        <v>0</v>
      </c>
      <c r="AN31" s="178"/>
      <c r="AO31" s="179">
        <f t="shared" si="18"/>
        <v>0</v>
      </c>
      <c r="AP31" s="178"/>
      <c r="AQ31" s="179">
        <f t="shared" si="19"/>
        <v>0</v>
      </c>
      <c r="AR31" s="178"/>
      <c r="AS31" s="179">
        <f t="shared" si="20"/>
        <v>0</v>
      </c>
      <c r="AT31" s="178"/>
      <c r="AU31" s="179">
        <f t="shared" si="21"/>
        <v>0</v>
      </c>
      <c r="AV31" s="178"/>
      <c r="AW31" s="179">
        <f t="shared" si="22"/>
        <v>0</v>
      </c>
      <c r="AX31" s="178"/>
      <c r="AY31" s="179">
        <f t="shared" si="23"/>
        <v>0</v>
      </c>
      <c r="AZ31" s="178"/>
      <c r="BA31" s="179">
        <f t="shared" si="24"/>
        <v>0</v>
      </c>
      <c r="BB31" s="178"/>
      <c r="BC31" s="179">
        <f t="shared" si="25"/>
        <v>0</v>
      </c>
      <c r="BD31" s="178"/>
      <c r="BE31" s="179">
        <f t="shared" si="26"/>
        <v>0</v>
      </c>
      <c r="BF31" s="178"/>
      <c r="BG31" s="179">
        <f t="shared" si="27"/>
        <v>0</v>
      </c>
      <c r="BH31" s="178"/>
      <c r="BI31" s="179">
        <f t="shared" si="28"/>
        <v>0</v>
      </c>
      <c r="BJ31" s="178"/>
      <c r="BK31" s="179">
        <f t="shared" si="29"/>
        <v>0</v>
      </c>
      <c r="BL31" s="180">
        <f t="shared" si="30"/>
        <v>0</v>
      </c>
    </row>
    <row r="32" spans="1:64" s="2" customFormat="1" ht="15" customHeight="1" x14ac:dyDescent="0.4">
      <c r="A32" s="175"/>
      <c r="B32" s="176"/>
      <c r="C32" s="175"/>
      <c r="D32" s="175"/>
      <c r="E32" s="177">
        <f t="shared" si="0"/>
        <v>0</v>
      </c>
      <c r="F32" s="178"/>
      <c r="G32" s="179">
        <f t="shared" si="1"/>
        <v>0</v>
      </c>
      <c r="H32" s="178"/>
      <c r="I32" s="179">
        <f t="shared" si="2"/>
        <v>0</v>
      </c>
      <c r="J32" s="178"/>
      <c r="K32" s="179">
        <f t="shared" si="3"/>
        <v>0</v>
      </c>
      <c r="L32" s="178"/>
      <c r="M32" s="179">
        <f t="shared" si="4"/>
        <v>0</v>
      </c>
      <c r="N32" s="178"/>
      <c r="O32" s="179">
        <f t="shared" si="5"/>
        <v>0</v>
      </c>
      <c r="P32" s="178"/>
      <c r="Q32" s="179">
        <f t="shared" si="6"/>
        <v>0</v>
      </c>
      <c r="R32" s="178"/>
      <c r="S32" s="179">
        <f t="shared" si="7"/>
        <v>0</v>
      </c>
      <c r="T32" s="178"/>
      <c r="U32" s="179">
        <f t="shared" si="8"/>
        <v>0</v>
      </c>
      <c r="V32" s="178"/>
      <c r="W32" s="179">
        <f t="shared" si="9"/>
        <v>0</v>
      </c>
      <c r="X32" s="178"/>
      <c r="Y32" s="179">
        <f t="shared" si="10"/>
        <v>0</v>
      </c>
      <c r="Z32" s="178"/>
      <c r="AA32" s="179">
        <f t="shared" si="11"/>
        <v>0</v>
      </c>
      <c r="AB32" s="178"/>
      <c r="AC32" s="179">
        <f t="shared" si="12"/>
        <v>0</v>
      </c>
      <c r="AD32" s="178"/>
      <c r="AE32" s="179">
        <f t="shared" si="13"/>
        <v>0</v>
      </c>
      <c r="AF32" s="178"/>
      <c r="AG32" s="179">
        <f t="shared" si="14"/>
        <v>0</v>
      </c>
      <c r="AH32" s="178"/>
      <c r="AI32" s="179">
        <f t="shared" si="15"/>
        <v>0</v>
      </c>
      <c r="AJ32" s="178"/>
      <c r="AK32" s="179">
        <f t="shared" si="16"/>
        <v>0</v>
      </c>
      <c r="AL32" s="178"/>
      <c r="AM32" s="179">
        <f t="shared" si="17"/>
        <v>0</v>
      </c>
      <c r="AN32" s="178"/>
      <c r="AO32" s="179">
        <f t="shared" si="18"/>
        <v>0</v>
      </c>
      <c r="AP32" s="178"/>
      <c r="AQ32" s="179">
        <f t="shared" si="19"/>
        <v>0</v>
      </c>
      <c r="AR32" s="178"/>
      <c r="AS32" s="179">
        <f t="shared" si="20"/>
        <v>0</v>
      </c>
      <c r="AT32" s="178"/>
      <c r="AU32" s="179">
        <f t="shared" si="21"/>
        <v>0</v>
      </c>
      <c r="AV32" s="178"/>
      <c r="AW32" s="179">
        <f t="shared" si="22"/>
        <v>0</v>
      </c>
      <c r="AX32" s="178"/>
      <c r="AY32" s="179">
        <f t="shared" si="23"/>
        <v>0</v>
      </c>
      <c r="AZ32" s="178"/>
      <c r="BA32" s="179">
        <f t="shared" si="24"/>
        <v>0</v>
      </c>
      <c r="BB32" s="178"/>
      <c r="BC32" s="179">
        <f t="shared" si="25"/>
        <v>0</v>
      </c>
      <c r="BD32" s="178"/>
      <c r="BE32" s="179">
        <f t="shared" si="26"/>
        <v>0</v>
      </c>
      <c r="BF32" s="178"/>
      <c r="BG32" s="179">
        <f t="shared" si="27"/>
        <v>0</v>
      </c>
      <c r="BH32" s="178"/>
      <c r="BI32" s="179">
        <f t="shared" si="28"/>
        <v>0</v>
      </c>
      <c r="BJ32" s="178"/>
      <c r="BK32" s="179">
        <f t="shared" si="29"/>
        <v>0</v>
      </c>
      <c r="BL32" s="180">
        <f t="shared" si="30"/>
        <v>0</v>
      </c>
    </row>
    <row r="33" spans="1:83" s="2" customFormat="1" ht="15" customHeight="1" x14ac:dyDescent="0.4">
      <c r="A33" s="175"/>
      <c r="B33" s="176"/>
      <c r="C33" s="175"/>
      <c r="D33" s="175"/>
      <c r="E33" s="177">
        <f t="shared" si="0"/>
        <v>0</v>
      </c>
      <c r="F33" s="178"/>
      <c r="G33" s="179">
        <f t="shared" si="1"/>
        <v>0</v>
      </c>
      <c r="H33" s="178"/>
      <c r="I33" s="179">
        <f t="shared" si="2"/>
        <v>0</v>
      </c>
      <c r="J33" s="178"/>
      <c r="K33" s="179">
        <f t="shared" si="3"/>
        <v>0</v>
      </c>
      <c r="L33" s="178"/>
      <c r="M33" s="179">
        <f t="shared" si="4"/>
        <v>0</v>
      </c>
      <c r="N33" s="178"/>
      <c r="O33" s="179">
        <f t="shared" si="5"/>
        <v>0</v>
      </c>
      <c r="P33" s="178"/>
      <c r="Q33" s="179">
        <f t="shared" si="6"/>
        <v>0</v>
      </c>
      <c r="R33" s="178"/>
      <c r="S33" s="179">
        <f t="shared" si="7"/>
        <v>0</v>
      </c>
      <c r="T33" s="178"/>
      <c r="U33" s="179">
        <f t="shared" si="8"/>
        <v>0</v>
      </c>
      <c r="V33" s="178"/>
      <c r="W33" s="179">
        <f t="shared" si="9"/>
        <v>0</v>
      </c>
      <c r="X33" s="178"/>
      <c r="Y33" s="179">
        <f t="shared" si="10"/>
        <v>0</v>
      </c>
      <c r="Z33" s="178"/>
      <c r="AA33" s="179">
        <f t="shared" si="11"/>
        <v>0</v>
      </c>
      <c r="AB33" s="178"/>
      <c r="AC33" s="179">
        <f t="shared" si="12"/>
        <v>0</v>
      </c>
      <c r="AD33" s="178"/>
      <c r="AE33" s="179">
        <f t="shared" si="13"/>
        <v>0</v>
      </c>
      <c r="AF33" s="178"/>
      <c r="AG33" s="179">
        <f t="shared" si="14"/>
        <v>0</v>
      </c>
      <c r="AH33" s="178"/>
      <c r="AI33" s="179">
        <f t="shared" si="15"/>
        <v>0</v>
      </c>
      <c r="AJ33" s="178"/>
      <c r="AK33" s="179">
        <f t="shared" si="16"/>
        <v>0</v>
      </c>
      <c r="AL33" s="178"/>
      <c r="AM33" s="179">
        <f t="shared" si="17"/>
        <v>0</v>
      </c>
      <c r="AN33" s="178"/>
      <c r="AO33" s="179">
        <f t="shared" si="18"/>
        <v>0</v>
      </c>
      <c r="AP33" s="178"/>
      <c r="AQ33" s="179">
        <f t="shared" si="19"/>
        <v>0</v>
      </c>
      <c r="AR33" s="178"/>
      <c r="AS33" s="179">
        <f t="shared" si="20"/>
        <v>0</v>
      </c>
      <c r="AT33" s="178"/>
      <c r="AU33" s="179">
        <f t="shared" si="21"/>
        <v>0</v>
      </c>
      <c r="AV33" s="178"/>
      <c r="AW33" s="179">
        <f t="shared" si="22"/>
        <v>0</v>
      </c>
      <c r="AX33" s="178"/>
      <c r="AY33" s="179">
        <f t="shared" si="23"/>
        <v>0</v>
      </c>
      <c r="AZ33" s="178"/>
      <c r="BA33" s="179">
        <f t="shared" si="24"/>
        <v>0</v>
      </c>
      <c r="BB33" s="178"/>
      <c r="BC33" s="179">
        <f t="shared" si="25"/>
        <v>0</v>
      </c>
      <c r="BD33" s="178"/>
      <c r="BE33" s="179">
        <f t="shared" si="26"/>
        <v>0</v>
      </c>
      <c r="BF33" s="178"/>
      <c r="BG33" s="179">
        <f t="shared" si="27"/>
        <v>0</v>
      </c>
      <c r="BH33" s="178"/>
      <c r="BI33" s="179">
        <f t="shared" si="28"/>
        <v>0</v>
      </c>
      <c r="BJ33" s="178"/>
      <c r="BK33" s="179">
        <f t="shared" si="29"/>
        <v>0</v>
      </c>
      <c r="BL33" s="180">
        <f t="shared" si="30"/>
        <v>0</v>
      </c>
    </row>
    <row r="34" spans="1:83" s="2" customFormat="1" ht="15" customHeight="1" x14ac:dyDescent="0.4">
      <c r="A34" s="175"/>
      <c r="B34" s="176"/>
      <c r="C34" s="175"/>
      <c r="D34" s="175"/>
      <c r="E34" s="177">
        <f t="shared" si="0"/>
        <v>0</v>
      </c>
      <c r="F34" s="178"/>
      <c r="G34" s="179">
        <f t="shared" si="1"/>
        <v>0</v>
      </c>
      <c r="H34" s="178"/>
      <c r="I34" s="179">
        <f t="shared" si="2"/>
        <v>0</v>
      </c>
      <c r="J34" s="178"/>
      <c r="K34" s="179">
        <f t="shared" si="3"/>
        <v>0</v>
      </c>
      <c r="L34" s="178"/>
      <c r="M34" s="179">
        <f t="shared" si="4"/>
        <v>0</v>
      </c>
      <c r="N34" s="178"/>
      <c r="O34" s="179">
        <f t="shared" si="5"/>
        <v>0</v>
      </c>
      <c r="P34" s="178"/>
      <c r="Q34" s="179">
        <f t="shared" si="6"/>
        <v>0</v>
      </c>
      <c r="R34" s="178"/>
      <c r="S34" s="179">
        <f t="shared" si="7"/>
        <v>0</v>
      </c>
      <c r="T34" s="178"/>
      <c r="U34" s="179">
        <f t="shared" si="8"/>
        <v>0</v>
      </c>
      <c r="V34" s="178"/>
      <c r="W34" s="179">
        <f t="shared" si="9"/>
        <v>0</v>
      </c>
      <c r="X34" s="178"/>
      <c r="Y34" s="179">
        <f t="shared" si="10"/>
        <v>0</v>
      </c>
      <c r="Z34" s="178"/>
      <c r="AA34" s="179">
        <f t="shared" si="11"/>
        <v>0</v>
      </c>
      <c r="AB34" s="178"/>
      <c r="AC34" s="179">
        <f t="shared" si="12"/>
        <v>0</v>
      </c>
      <c r="AD34" s="178"/>
      <c r="AE34" s="179">
        <f t="shared" si="13"/>
        <v>0</v>
      </c>
      <c r="AF34" s="178"/>
      <c r="AG34" s="179">
        <f t="shared" si="14"/>
        <v>0</v>
      </c>
      <c r="AH34" s="178"/>
      <c r="AI34" s="179">
        <f t="shared" si="15"/>
        <v>0</v>
      </c>
      <c r="AJ34" s="178"/>
      <c r="AK34" s="179">
        <f t="shared" si="16"/>
        <v>0</v>
      </c>
      <c r="AL34" s="178"/>
      <c r="AM34" s="179">
        <f t="shared" si="17"/>
        <v>0</v>
      </c>
      <c r="AN34" s="178"/>
      <c r="AO34" s="179">
        <f t="shared" si="18"/>
        <v>0</v>
      </c>
      <c r="AP34" s="178"/>
      <c r="AQ34" s="179">
        <f t="shared" si="19"/>
        <v>0</v>
      </c>
      <c r="AR34" s="178"/>
      <c r="AS34" s="179">
        <f t="shared" si="20"/>
        <v>0</v>
      </c>
      <c r="AT34" s="178"/>
      <c r="AU34" s="179">
        <f t="shared" si="21"/>
        <v>0</v>
      </c>
      <c r="AV34" s="178"/>
      <c r="AW34" s="179">
        <f t="shared" si="22"/>
        <v>0</v>
      </c>
      <c r="AX34" s="178"/>
      <c r="AY34" s="179">
        <f t="shared" si="23"/>
        <v>0</v>
      </c>
      <c r="AZ34" s="178"/>
      <c r="BA34" s="179">
        <f t="shared" si="24"/>
        <v>0</v>
      </c>
      <c r="BB34" s="178"/>
      <c r="BC34" s="179">
        <f t="shared" si="25"/>
        <v>0</v>
      </c>
      <c r="BD34" s="178"/>
      <c r="BE34" s="179">
        <f t="shared" si="26"/>
        <v>0</v>
      </c>
      <c r="BF34" s="178"/>
      <c r="BG34" s="179">
        <f t="shared" si="27"/>
        <v>0</v>
      </c>
      <c r="BH34" s="178"/>
      <c r="BI34" s="179">
        <f t="shared" si="28"/>
        <v>0</v>
      </c>
      <c r="BJ34" s="178"/>
      <c r="BK34" s="179">
        <f t="shared" si="29"/>
        <v>0</v>
      </c>
      <c r="BL34" s="180">
        <f t="shared" si="30"/>
        <v>0</v>
      </c>
    </row>
    <row r="35" spans="1:83" s="2" customFormat="1" ht="15" customHeight="1" x14ac:dyDescent="0.4">
      <c r="A35" s="175"/>
      <c r="B35" s="176"/>
      <c r="C35" s="175"/>
      <c r="D35" s="175"/>
      <c r="E35" s="177">
        <f t="shared" si="0"/>
        <v>0</v>
      </c>
      <c r="F35" s="178"/>
      <c r="G35" s="179">
        <f t="shared" si="1"/>
        <v>0</v>
      </c>
      <c r="H35" s="178"/>
      <c r="I35" s="179">
        <f t="shared" si="2"/>
        <v>0</v>
      </c>
      <c r="J35" s="178"/>
      <c r="K35" s="179">
        <f t="shared" si="3"/>
        <v>0</v>
      </c>
      <c r="L35" s="178"/>
      <c r="M35" s="179">
        <f t="shared" si="4"/>
        <v>0</v>
      </c>
      <c r="N35" s="178"/>
      <c r="O35" s="179">
        <f t="shared" si="5"/>
        <v>0</v>
      </c>
      <c r="P35" s="178"/>
      <c r="Q35" s="179">
        <f t="shared" si="6"/>
        <v>0</v>
      </c>
      <c r="R35" s="178"/>
      <c r="S35" s="179">
        <f t="shared" si="7"/>
        <v>0</v>
      </c>
      <c r="T35" s="178"/>
      <c r="U35" s="179">
        <f t="shared" si="8"/>
        <v>0</v>
      </c>
      <c r="V35" s="178"/>
      <c r="W35" s="179">
        <f t="shared" si="9"/>
        <v>0</v>
      </c>
      <c r="X35" s="178"/>
      <c r="Y35" s="179">
        <f t="shared" si="10"/>
        <v>0</v>
      </c>
      <c r="Z35" s="178"/>
      <c r="AA35" s="179">
        <f t="shared" si="11"/>
        <v>0</v>
      </c>
      <c r="AB35" s="178"/>
      <c r="AC35" s="179">
        <f t="shared" si="12"/>
        <v>0</v>
      </c>
      <c r="AD35" s="178"/>
      <c r="AE35" s="179">
        <f t="shared" si="13"/>
        <v>0</v>
      </c>
      <c r="AF35" s="178"/>
      <c r="AG35" s="179">
        <f t="shared" si="14"/>
        <v>0</v>
      </c>
      <c r="AH35" s="178"/>
      <c r="AI35" s="179">
        <f t="shared" si="15"/>
        <v>0</v>
      </c>
      <c r="AJ35" s="178"/>
      <c r="AK35" s="179">
        <f t="shared" si="16"/>
        <v>0</v>
      </c>
      <c r="AL35" s="178"/>
      <c r="AM35" s="179">
        <f t="shared" si="17"/>
        <v>0</v>
      </c>
      <c r="AN35" s="178"/>
      <c r="AO35" s="179">
        <f t="shared" si="18"/>
        <v>0</v>
      </c>
      <c r="AP35" s="178"/>
      <c r="AQ35" s="179">
        <f t="shared" si="19"/>
        <v>0</v>
      </c>
      <c r="AR35" s="178"/>
      <c r="AS35" s="179">
        <f t="shared" si="20"/>
        <v>0</v>
      </c>
      <c r="AT35" s="178"/>
      <c r="AU35" s="179">
        <f t="shared" si="21"/>
        <v>0</v>
      </c>
      <c r="AV35" s="178"/>
      <c r="AW35" s="179">
        <f t="shared" si="22"/>
        <v>0</v>
      </c>
      <c r="AX35" s="178"/>
      <c r="AY35" s="179">
        <f t="shared" si="23"/>
        <v>0</v>
      </c>
      <c r="AZ35" s="178"/>
      <c r="BA35" s="179">
        <f t="shared" si="24"/>
        <v>0</v>
      </c>
      <c r="BB35" s="178"/>
      <c r="BC35" s="179">
        <f t="shared" si="25"/>
        <v>0</v>
      </c>
      <c r="BD35" s="178"/>
      <c r="BE35" s="179">
        <f t="shared" si="26"/>
        <v>0</v>
      </c>
      <c r="BF35" s="178"/>
      <c r="BG35" s="179">
        <f t="shared" si="27"/>
        <v>0</v>
      </c>
      <c r="BH35" s="178"/>
      <c r="BI35" s="179">
        <f t="shared" si="28"/>
        <v>0</v>
      </c>
      <c r="BJ35" s="178"/>
      <c r="BK35" s="179">
        <f t="shared" si="29"/>
        <v>0</v>
      </c>
      <c r="BL35" s="180">
        <f t="shared" si="30"/>
        <v>0</v>
      </c>
    </row>
    <row r="36" spans="1:83" s="2" customFormat="1" ht="15" customHeight="1" x14ac:dyDescent="0.4">
      <c r="A36" s="175"/>
      <c r="B36" s="176"/>
      <c r="C36" s="175"/>
      <c r="D36" s="175"/>
      <c r="E36" s="177">
        <f t="shared" si="0"/>
        <v>0</v>
      </c>
      <c r="F36" s="178"/>
      <c r="G36" s="179">
        <f t="shared" si="1"/>
        <v>0</v>
      </c>
      <c r="H36" s="178"/>
      <c r="I36" s="179">
        <f t="shared" si="2"/>
        <v>0</v>
      </c>
      <c r="J36" s="178"/>
      <c r="K36" s="179">
        <f t="shared" si="3"/>
        <v>0</v>
      </c>
      <c r="L36" s="178"/>
      <c r="M36" s="179">
        <f t="shared" si="4"/>
        <v>0</v>
      </c>
      <c r="N36" s="178"/>
      <c r="O36" s="179">
        <f t="shared" si="5"/>
        <v>0</v>
      </c>
      <c r="P36" s="178"/>
      <c r="Q36" s="179">
        <f t="shared" si="6"/>
        <v>0</v>
      </c>
      <c r="R36" s="178"/>
      <c r="S36" s="179">
        <f t="shared" si="7"/>
        <v>0</v>
      </c>
      <c r="T36" s="178"/>
      <c r="U36" s="179">
        <f t="shared" si="8"/>
        <v>0</v>
      </c>
      <c r="V36" s="178"/>
      <c r="W36" s="179">
        <f t="shared" si="9"/>
        <v>0</v>
      </c>
      <c r="X36" s="178"/>
      <c r="Y36" s="179">
        <f t="shared" si="10"/>
        <v>0</v>
      </c>
      <c r="Z36" s="178"/>
      <c r="AA36" s="179">
        <f t="shared" si="11"/>
        <v>0</v>
      </c>
      <c r="AB36" s="178"/>
      <c r="AC36" s="179">
        <f t="shared" si="12"/>
        <v>0</v>
      </c>
      <c r="AD36" s="178"/>
      <c r="AE36" s="179">
        <f t="shared" si="13"/>
        <v>0</v>
      </c>
      <c r="AF36" s="178"/>
      <c r="AG36" s="179">
        <f t="shared" si="14"/>
        <v>0</v>
      </c>
      <c r="AH36" s="178"/>
      <c r="AI36" s="179">
        <f t="shared" si="15"/>
        <v>0</v>
      </c>
      <c r="AJ36" s="178"/>
      <c r="AK36" s="179">
        <f t="shared" si="16"/>
        <v>0</v>
      </c>
      <c r="AL36" s="178"/>
      <c r="AM36" s="179">
        <f t="shared" si="17"/>
        <v>0</v>
      </c>
      <c r="AN36" s="178"/>
      <c r="AO36" s="179">
        <f t="shared" si="18"/>
        <v>0</v>
      </c>
      <c r="AP36" s="178"/>
      <c r="AQ36" s="179">
        <f t="shared" si="19"/>
        <v>0</v>
      </c>
      <c r="AR36" s="178"/>
      <c r="AS36" s="179">
        <f t="shared" si="20"/>
        <v>0</v>
      </c>
      <c r="AT36" s="178"/>
      <c r="AU36" s="179">
        <f t="shared" si="21"/>
        <v>0</v>
      </c>
      <c r="AV36" s="178"/>
      <c r="AW36" s="179">
        <f t="shared" si="22"/>
        <v>0</v>
      </c>
      <c r="AX36" s="178"/>
      <c r="AY36" s="179">
        <f t="shared" si="23"/>
        <v>0</v>
      </c>
      <c r="AZ36" s="178"/>
      <c r="BA36" s="179">
        <f t="shared" si="24"/>
        <v>0</v>
      </c>
      <c r="BB36" s="178"/>
      <c r="BC36" s="179">
        <f t="shared" si="25"/>
        <v>0</v>
      </c>
      <c r="BD36" s="178"/>
      <c r="BE36" s="179">
        <f t="shared" si="26"/>
        <v>0</v>
      </c>
      <c r="BF36" s="178"/>
      <c r="BG36" s="179">
        <f t="shared" si="27"/>
        <v>0</v>
      </c>
      <c r="BH36" s="178"/>
      <c r="BI36" s="179">
        <f t="shared" si="28"/>
        <v>0</v>
      </c>
      <c r="BJ36" s="178"/>
      <c r="BK36" s="179">
        <f t="shared" si="29"/>
        <v>0</v>
      </c>
      <c r="BL36" s="180">
        <f t="shared" si="30"/>
        <v>0</v>
      </c>
    </row>
    <row r="37" spans="1:83" s="2" customFormat="1" ht="15" customHeight="1" x14ac:dyDescent="0.4">
      <c r="A37" s="175"/>
      <c r="B37" s="176"/>
      <c r="C37" s="175"/>
      <c r="D37" s="175"/>
      <c r="E37" s="177">
        <f t="shared" si="0"/>
        <v>0</v>
      </c>
      <c r="F37" s="178"/>
      <c r="G37" s="179">
        <f t="shared" si="1"/>
        <v>0</v>
      </c>
      <c r="H37" s="178"/>
      <c r="I37" s="179">
        <f t="shared" si="2"/>
        <v>0</v>
      </c>
      <c r="J37" s="178"/>
      <c r="K37" s="179">
        <f t="shared" si="3"/>
        <v>0</v>
      </c>
      <c r="L37" s="178"/>
      <c r="M37" s="179">
        <f t="shared" si="4"/>
        <v>0</v>
      </c>
      <c r="N37" s="178"/>
      <c r="O37" s="179">
        <f t="shared" si="5"/>
        <v>0</v>
      </c>
      <c r="P37" s="178"/>
      <c r="Q37" s="179">
        <f t="shared" si="6"/>
        <v>0</v>
      </c>
      <c r="R37" s="178"/>
      <c r="S37" s="179">
        <f t="shared" si="7"/>
        <v>0</v>
      </c>
      <c r="T37" s="178"/>
      <c r="U37" s="179">
        <f t="shared" si="8"/>
        <v>0</v>
      </c>
      <c r="V37" s="178"/>
      <c r="W37" s="179">
        <f t="shared" si="9"/>
        <v>0</v>
      </c>
      <c r="X37" s="178"/>
      <c r="Y37" s="179">
        <f t="shared" si="10"/>
        <v>0</v>
      </c>
      <c r="Z37" s="178"/>
      <c r="AA37" s="179">
        <f t="shared" si="11"/>
        <v>0</v>
      </c>
      <c r="AB37" s="178"/>
      <c r="AC37" s="179">
        <f t="shared" si="12"/>
        <v>0</v>
      </c>
      <c r="AD37" s="178"/>
      <c r="AE37" s="179">
        <f t="shared" si="13"/>
        <v>0</v>
      </c>
      <c r="AF37" s="178"/>
      <c r="AG37" s="179">
        <f t="shared" si="14"/>
        <v>0</v>
      </c>
      <c r="AH37" s="178"/>
      <c r="AI37" s="179">
        <f t="shared" si="15"/>
        <v>0</v>
      </c>
      <c r="AJ37" s="178"/>
      <c r="AK37" s="179">
        <f t="shared" si="16"/>
        <v>0</v>
      </c>
      <c r="AL37" s="178"/>
      <c r="AM37" s="179">
        <f t="shared" si="17"/>
        <v>0</v>
      </c>
      <c r="AN37" s="178"/>
      <c r="AO37" s="179">
        <f t="shared" si="18"/>
        <v>0</v>
      </c>
      <c r="AP37" s="178"/>
      <c r="AQ37" s="179">
        <f t="shared" si="19"/>
        <v>0</v>
      </c>
      <c r="AR37" s="178"/>
      <c r="AS37" s="179">
        <f t="shared" si="20"/>
        <v>0</v>
      </c>
      <c r="AT37" s="178"/>
      <c r="AU37" s="179">
        <f t="shared" si="21"/>
        <v>0</v>
      </c>
      <c r="AV37" s="178"/>
      <c r="AW37" s="179">
        <f t="shared" si="22"/>
        <v>0</v>
      </c>
      <c r="AX37" s="178"/>
      <c r="AY37" s="179">
        <f t="shared" si="23"/>
        <v>0</v>
      </c>
      <c r="AZ37" s="178"/>
      <c r="BA37" s="179">
        <f t="shared" si="24"/>
        <v>0</v>
      </c>
      <c r="BB37" s="178"/>
      <c r="BC37" s="179">
        <f t="shared" si="25"/>
        <v>0</v>
      </c>
      <c r="BD37" s="178"/>
      <c r="BE37" s="179">
        <f t="shared" si="26"/>
        <v>0</v>
      </c>
      <c r="BF37" s="178"/>
      <c r="BG37" s="179">
        <f t="shared" si="27"/>
        <v>0</v>
      </c>
      <c r="BH37" s="178"/>
      <c r="BI37" s="179">
        <f t="shared" si="28"/>
        <v>0</v>
      </c>
      <c r="BJ37" s="178"/>
      <c r="BK37" s="179">
        <f t="shared" si="29"/>
        <v>0</v>
      </c>
      <c r="BL37" s="180">
        <f t="shared" si="30"/>
        <v>0</v>
      </c>
    </row>
    <row r="38" spans="1:83" s="5" customFormat="1" ht="15" customHeight="1" x14ac:dyDescent="0.4">
      <c r="A38" s="175"/>
      <c r="B38" s="176"/>
      <c r="C38" s="175"/>
      <c r="D38" s="175"/>
      <c r="E38" s="177">
        <f t="shared" si="0"/>
        <v>0</v>
      </c>
      <c r="F38" s="178"/>
      <c r="G38" s="179">
        <f t="shared" si="1"/>
        <v>0</v>
      </c>
      <c r="H38" s="178"/>
      <c r="I38" s="179">
        <f t="shared" si="2"/>
        <v>0</v>
      </c>
      <c r="J38" s="178"/>
      <c r="K38" s="179">
        <f t="shared" si="3"/>
        <v>0</v>
      </c>
      <c r="L38" s="178"/>
      <c r="M38" s="179">
        <f t="shared" si="4"/>
        <v>0</v>
      </c>
      <c r="N38" s="178"/>
      <c r="O38" s="179">
        <f t="shared" si="5"/>
        <v>0</v>
      </c>
      <c r="P38" s="178"/>
      <c r="Q38" s="179">
        <f t="shared" si="6"/>
        <v>0</v>
      </c>
      <c r="R38" s="178"/>
      <c r="S38" s="179">
        <f t="shared" si="7"/>
        <v>0</v>
      </c>
      <c r="T38" s="178"/>
      <c r="U38" s="179">
        <f t="shared" si="8"/>
        <v>0</v>
      </c>
      <c r="V38" s="178"/>
      <c r="W38" s="179">
        <f t="shared" si="9"/>
        <v>0</v>
      </c>
      <c r="X38" s="178"/>
      <c r="Y38" s="179">
        <f t="shared" si="10"/>
        <v>0</v>
      </c>
      <c r="Z38" s="178"/>
      <c r="AA38" s="179">
        <f t="shared" si="11"/>
        <v>0</v>
      </c>
      <c r="AB38" s="178"/>
      <c r="AC38" s="179">
        <f t="shared" si="12"/>
        <v>0</v>
      </c>
      <c r="AD38" s="178"/>
      <c r="AE38" s="179">
        <f t="shared" si="13"/>
        <v>0</v>
      </c>
      <c r="AF38" s="178"/>
      <c r="AG38" s="179">
        <f t="shared" si="14"/>
        <v>0</v>
      </c>
      <c r="AH38" s="178"/>
      <c r="AI38" s="179">
        <f t="shared" si="15"/>
        <v>0</v>
      </c>
      <c r="AJ38" s="178"/>
      <c r="AK38" s="179">
        <f t="shared" si="16"/>
        <v>0</v>
      </c>
      <c r="AL38" s="178"/>
      <c r="AM38" s="179">
        <f t="shared" si="17"/>
        <v>0</v>
      </c>
      <c r="AN38" s="178"/>
      <c r="AO38" s="179">
        <f t="shared" si="18"/>
        <v>0</v>
      </c>
      <c r="AP38" s="178"/>
      <c r="AQ38" s="179">
        <f t="shared" si="19"/>
        <v>0</v>
      </c>
      <c r="AR38" s="178"/>
      <c r="AS38" s="179">
        <f t="shared" si="20"/>
        <v>0</v>
      </c>
      <c r="AT38" s="178"/>
      <c r="AU38" s="179">
        <f t="shared" si="21"/>
        <v>0</v>
      </c>
      <c r="AV38" s="178"/>
      <c r="AW38" s="179">
        <f t="shared" si="22"/>
        <v>0</v>
      </c>
      <c r="AX38" s="178"/>
      <c r="AY38" s="179">
        <f t="shared" si="23"/>
        <v>0</v>
      </c>
      <c r="AZ38" s="178"/>
      <c r="BA38" s="179">
        <f t="shared" si="24"/>
        <v>0</v>
      </c>
      <c r="BB38" s="178"/>
      <c r="BC38" s="179">
        <f t="shared" si="25"/>
        <v>0</v>
      </c>
      <c r="BD38" s="178"/>
      <c r="BE38" s="179">
        <f t="shared" si="26"/>
        <v>0</v>
      </c>
      <c r="BF38" s="178"/>
      <c r="BG38" s="179">
        <f t="shared" si="27"/>
        <v>0</v>
      </c>
      <c r="BH38" s="178"/>
      <c r="BI38" s="179">
        <f t="shared" si="28"/>
        <v>0</v>
      </c>
      <c r="BJ38" s="178"/>
      <c r="BK38" s="179">
        <f t="shared" si="29"/>
        <v>0</v>
      </c>
      <c r="BL38" s="180">
        <f t="shared" si="30"/>
        <v>0</v>
      </c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s="5" customFormat="1" ht="25.05" customHeight="1" x14ac:dyDescent="0.35">
      <c r="A39" s="181"/>
      <c r="B39" s="182"/>
      <c r="C39" s="183"/>
      <c r="D39" s="184">
        <f>COUNT(D9:D38)</f>
        <v>0</v>
      </c>
      <c r="E39" s="184">
        <f>SUM(E8:E38)</f>
        <v>0</v>
      </c>
      <c r="F39" s="184">
        <f>COUNT(F9:F38)</f>
        <v>0</v>
      </c>
      <c r="G39" s="185">
        <f>SUM(G9:G36)</f>
        <v>0</v>
      </c>
      <c r="H39" s="184">
        <f>COUNT(H9:H38)</f>
        <v>0</v>
      </c>
      <c r="I39" s="185">
        <f>SUM(I9:I36)</f>
        <v>0</v>
      </c>
      <c r="J39" s="184">
        <f>COUNT(J9:J38)</f>
        <v>0</v>
      </c>
      <c r="K39" s="185">
        <f>SUM(K9:K36)</f>
        <v>0</v>
      </c>
      <c r="L39" s="184">
        <f>COUNT(L9:L38)</f>
        <v>0</v>
      </c>
      <c r="M39" s="185">
        <f>SUM(M9:M36)</f>
        <v>0</v>
      </c>
      <c r="N39" s="184">
        <f>COUNT(N9:N38)</f>
        <v>0</v>
      </c>
      <c r="O39" s="185">
        <f>SUM(O9:O36)</f>
        <v>0</v>
      </c>
      <c r="P39" s="184">
        <f>COUNT(P9:P38)</f>
        <v>0</v>
      </c>
      <c r="Q39" s="185">
        <f>SUM(Q9:Q38)</f>
        <v>0</v>
      </c>
      <c r="R39" s="184">
        <f>COUNT(O37Q2:R9:R38)</f>
        <v>0</v>
      </c>
      <c r="S39" s="185">
        <f>SUM(S9:S38)</f>
        <v>0</v>
      </c>
      <c r="T39" s="184">
        <f>COUNT(T9:T38)</f>
        <v>0</v>
      </c>
      <c r="U39" s="185">
        <f>SUM(U9:U38)</f>
        <v>0</v>
      </c>
      <c r="V39" s="184">
        <f>COUNT(V9:V38)</f>
        <v>0</v>
      </c>
      <c r="W39" s="185">
        <f>SUM(W9:W38)</f>
        <v>0</v>
      </c>
      <c r="X39" s="184">
        <f>COUNT(X9:X38)</f>
        <v>0</v>
      </c>
      <c r="Y39" s="185">
        <f>SUM(Y9:Y38)</f>
        <v>0</v>
      </c>
      <c r="Z39" s="184">
        <f>COUNT(Z9:Z38)</f>
        <v>0</v>
      </c>
      <c r="AA39" s="185">
        <f>SUM(AA9:AA38)</f>
        <v>0</v>
      </c>
      <c r="AB39" s="184">
        <f>COUNT(AB9:AB38)</f>
        <v>0</v>
      </c>
      <c r="AC39" s="185">
        <f>SUM(AC9:AC38)</f>
        <v>0</v>
      </c>
      <c r="AD39" s="184">
        <f>COUNT(AD9:AD38)</f>
        <v>0</v>
      </c>
      <c r="AE39" s="185">
        <f>SUM(AE9:AE38)</f>
        <v>0</v>
      </c>
      <c r="AF39" s="184">
        <f>COUNT(AF9:AF38)</f>
        <v>0</v>
      </c>
      <c r="AG39" s="185">
        <f>SUM(AG9:AG38)</f>
        <v>0</v>
      </c>
      <c r="AH39" s="184">
        <f>COUNT(AH9:AH38)</f>
        <v>0</v>
      </c>
      <c r="AI39" s="185">
        <f>SUM(AI9:AI38)</f>
        <v>0</v>
      </c>
      <c r="AJ39" s="184">
        <f>COUNT(AJ9:AJ38)</f>
        <v>0</v>
      </c>
      <c r="AK39" s="185">
        <f>SUM(AK9:AK38)</f>
        <v>0</v>
      </c>
      <c r="AL39" s="185">
        <f>COUNT(AL9:AL38)</f>
        <v>0</v>
      </c>
      <c r="AM39" s="185">
        <f>SUM(AM8:AM38)</f>
        <v>0</v>
      </c>
      <c r="AN39" s="185">
        <f>COUNT(AN9:AN38)</f>
        <v>0</v>
      </c>
      <c r="AO39" s="185">
        <f>SUM(AO8:AO38)</f>
        <v>0</v>
      </c>
      <c r="AP39" s="185">
        <f>COUNT(AP9:AP38)</f>
        <v>0</v>
      </c>
      <c r="AQ39" s="185">
        <f>SUM(AQ8:AQ38)</f>
        <v>0</v>
      </c>
      <c r="AR39" s="185">
        <f>COUNT(AR9:AR38)</f>
        <v>0</v>
      </c>
      <c r="AS39" s="185">
        <f t="shared" ref="AS39:AU39" si="31">SUM(AS8:AS38)</f>
        <v>0</v>
      </c>
      <c r="AT39" s="185">
        <f>COUNT(AT9:AT38)</f>
        <v>0</v>
      </c>
      <c r="AU39" s="185">
        <f t="shared" si="31"/>
        <v>0</v>
      </c>
      <c r="AV39" s="185">
        <f>COUNT(AV9:AV38)</f>
        <v>0</v>
      </c>
      <c r="AW39" s="185">
        <f>SUM(AW8:AW38)</f>
        <v>0</v>
      </c>
      <c r="AX39" s="185">
        <f>COUNT(AX9:AX38)</f>
        <v>0</v>
      </c>
      <c r="AY39" s="185">
        <f>SUM(AY8:AY38)</f>
        <v>0</v>
      </c>
      <c r="AZ39" s="185">
        <f>COUNT(AZ9:AZ38)</f>
        <v>0</v>
      </c>
      <c r="BA39" s="185">
        <f>SUM(BA8:BA38)</f>
        <v>0</v>
      </c>
      <c r="BB39" s="185">
        <f>COUNT(BB9:BB38)</f>
        <v>0</v>
      </c>
      <c r="BC39" s="185">
        <f>SUM(BC8:BC38)</f>
        <v>0</v>
      </c>
      <c r="BD39" s="185">
        <f>COUNT(BD9:BD38)</f>
        <v>0</v>
      </c>
      <c r="BE39" s="185">
        <f>SUM(BE8:BE38)</f>
        <v>0</v>
      </c>
      <c r="BF39" s="185">
        <f>COUNT(BF9:BF38)</f>
        <v>0</v>
      </c>
      <c r="BG39" s="185">
        <f>SUM(BG8:BG38)</f>
        <v>0</v>
      </c>
      <c r="BH39" s="185">
        <f>COUNT(BH9:BH38)</f>
        <v>0</v>
      </c>
      <c r="BI39" s="185">
        <f>SUM(BI8:BI38)</f>
        <v>0</v>
      </c>
      <c r="BJ39" s="185">
        <f>COUNT(BJ9:BJ38)</f>
        <v>0</v>
      </c>
      <c r="BK39" s="185">
        <f>SUM(BK8:BK38)</f>
        <v>0</v>
      </c>
      <c r="BL39" s="186">
        <f>SUM(BL9:BL36)</f>
        <v>0</v>
      </c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s="5" customFormat="1" ht="25.05" customHeight="1" x14ac:dyDescent="0.35">
      <c r="A40" s="1"/>
      <c r="B40" s="3"/>
      <c r="D40" s="6"/>
      <c r="E40" s="6"/>
      <c r="F40" s="3"/>
      <c r="G40" s="9"/>
      <c r="H40" s="3"/>
      <c r="I40" s="9"/>
      <c r="J40" s="3"/>
      <c r="K40" s="9"/>
      <c r="L40" s="3"/>
      <c r="M40" s="9"/>
      <c r="N40" s="3"/>
      <c r="O40" s="9"/>
      <c r="P40" s="3"/>
      <c r="Q40" s="9"/>
      <c r="R40" s="3"/>
      <c r="S40" s="9"/>
      <c r="T40" s="3"/>
      <c r="U40" s="9"/>
      <c r="V40" s="3"/>
      <c r="W40" s="9"/>
      <c r="X40" s="3"/>
      <c r="Y40" s="9"/>
      <c r="Z40" s="3"/>
      <c r="AA40" s="9"/>
      <c r="AB40" s="3"/>
      <c r="AC40" s="9"/>
      <c r="AD40" s="3"/>
      <c r="AE40" s="9"/>
      <c r="AF40" s="3"/>
      <c r="AG40" s="9"/>
      <c r="AH40" s="3"/>
      <c r="AI40" s="9"/>
      <c r="AJ40" s="3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24.6" customHeight="1" x14ac:dyDescent="0.35"/>
  </sheetData>
  <sortState xmlns:xlrd2="http://schemas.microsoft.com/office/spreadsheetml/2017/richdata2" ref="A2:CU38">
    <sortCondition ref="A2:A38"/>
  </sortState>
  <phoneticPr fontId="0" type="noConversion"/>
  <dataValidations count="61">
    <dataValidation allowBlank="1" showInputMessage="1" showErrorMessage="1" prompt="Ange 'Patient number' i de ljusblå fälten i cellerna A9:A38." sqref="A8" xr:uid="{A623DA01-E6CA-4EEA-9B47-0842836EC6A9}"/>
    <dataValidation allowBlank="1" showInputMessage="1" showErrorMessage="1" prompt="Beräknat från cell B22 under kolumnrubriken 'SEK' i bladet 'ÖVERSIKT'." sqref="E8" xr:uid="{0037DA99-967A-450A-87FC-D641D31AF410}"/>
    <dataValidation allowBlank="1" showInputMessage="1" showErrorMessage="1" prompt="Ange 'Initials' i de ljusblå fälten i cellerna B9:B38." sqref="B8" xr:uid="{F631C698-7C5D-4DD0-AD65-892049C42F74}"/>
    <dataValidation allowBlank="1" showInputMessage="1" showErrorMessage="1" prompt="Ange 'Comment' i de ljusblå fälten i cellerna C9:C38." sqref="C8" xr:uid="{16DBDFEF-29EB-4847-97D0-79BF79D4783A}"/>
    <dataValidation allowBlank="1" showInputMessage="1" showErrorMessage="1" prompt="Ange 'Screen failure (ja =1)' i de ljusblå fälten i cellerna D9:D38." sqref="D8" xr:uid="{F19F340E-EA3E-4249-B7B1-9814DC64A0C4}"/>
    <dataValidation allowBlank="1" showInputMessage="1" showErrorMessage="1" prompt="Beräknat från cell B23 under kolumnrubriken 'SEK' i bladet 'ÖVERSIKT'." sqref="G8" xr:uid="{3842C43E-E757-4F56-B898-4A083A0139E3}"/>
    <dataValidation allowBlank="1" showInputMessage="1" showErrorMessage="1" prompt="Beräknat från cell B24 under kolumnrubriken 'SEK' i bladet 'ÖVERSIKT'." sqref="I8" xr:uid="{B80265C5-7D89-4B63-8EEC-F63F3EBC6A6C}"/>
    <dataValidation allowBlank="1" showInputMessage="1" showErrorMessage="1" prompt="Beräknat från cell B26 under kolumnrubriken 'SEK' i bladet 'ÖVERSIKT'." sqref="K8" xr:uid="{A23BD0E2-4FF5-4DF8-9CB2-0E5B7D291A1A}"/>
    <dataValidation allowBlank="1" showInputMessage="1" showErrorMessage="1" prompt="Beräknat från cell B27 under kolumnrubriken 'SEK' i bladet 'ÖVERSIKT'." sqref="M8" xr:uid="{799FA447-C872-40DD-AE1B-B5AA538F8F5F}"/>
    <dataValidation allowBlank="1" showInputMessage="1" showErrorMessage="1" prompt="Beräknat från cell B29 under kolumnrubriken 'SEK' i bladet 'ÖVERSIKT'." sqref="O8" xr:uid="{BCC0675E-0297-47D8-9D14-9DDF9E25F5C3}"/>
    <dataValidation allowBlank="1" showInputMessage="1" showErrorMessage="1" prompt="Beräknat från cell B30 under kolumnrubriken 'SEK' i bladet 'ÖVERSIKT'." sqref="Q8" xr:uid="{FA92FA31-1D97-4819-B8CA-0B50456FAD31}"/>
    <dataValidation allowBlank="1" showInputMessage="1" showErrorMessage="1" prompt="Beräknat från cell B31 under kolumnrubriken 'SEK' i bladet 'ÖVERSIKT'." sqref="S8" xr:uid="{FDFA9262-30CD-4523-8EA8-DB57DC0E212E}"/>
    <dataValidation allowBlank="1" showInputMessage="1" showErrorMessage="1" prompt="Beräknat från cell B32 under kolumnrubriken 'SEK' i bladet 'ÖVERSIKT'." sqref="Y8 U8" xr:uid="{695E38C8-E207-4F55-B5A1-C6ADAFFCE5B5}"/>
    <dataValidation allowBlank="1" showInputMessage="1" showErrorMessage="1" prompt="Beräknat från cell B33 under kolumnrubriken 'SEK' i bladet 'ÖVERSIKT'." sqref="AA8 W8" xr:uid="{383643C5-655C-4288-AB6C-5C12DAF028C9}"/>
    <dataValidation allowBlank="1" showInputMessage="1" showErrorMessage="1" prompt="Beräknat från cell B40 under kolumnrubriken 'SEK' i bladet 'ÖVERSIKT'." sqref="AC8" xr:uid="{E9DBF53B-D510-4866-BC41-F00EB5E143CB}"/>
    <dataValidation allowBlank="1" showInputMessage="1" showErrorMessage="1" prompt="Beräknat från cell B41 under kolumnrubriken 'SEK' i bladet 'ÖVERSIKT'." sqref="AE8" xr:uid="{A2F7A771-8591-4136-893A-017A3D1C1897}"/>
    <dataValidation allowBlank="1" showInputMessage="1" showErrorMessage="1" prompt="Beräknat från cell B42 under kolumnrubriken 'SEK' i bladet 'ÖVERSIKT'." sqref="AG8" xr:uid="{8EF202F3-E44F-4B19-AE29-320FD52640F9}"/>
    <dataValidation allowBlank="1" showInputMessage="1" showErrorMessage="1" prompt="Beräknat från cell B43 under kolumnrubriken 'SEK' i bladet 'ÖVERSIKT'." sqref="AI8" xr:uid="{162FAABB-9127-4039-A193-5699EC950616}"/>
    <dataValidation allowBlank="1" showInputMessage="1" showErrorMessage="1" prompt="Beräknat från cell B44 under kolumnrubriken 'SEK' i bladet 'ÖVERSIKT'." sqref="AK8" xr:uid="{660BC35A-F652-4385-9BBC-A3BD344A7176}"/>
    <dataValidation allowBlank="1" showInputMessage="1" showErrorMessage="1" prompt="Beräknat från cell B45 under kolumnrubriken 'SEK' i bladet 'ÖVERSIKT'." sqref="AM8" xr:uid="{2782D2B8-5A3D-4283-AAE9-8A0605472E5E}"/>
    <dataValidation allowBlank="1" showInputMessage="1" showErrorMessage="1" prompt="Beräknat från cell B46 under kolumnrubriken 'SEK' i bladet 'ÖVERSIKT'." sqref="AO8" xr:uid="{665DA05F-D0E6-46CE-8DA7-A6E937FDB56A}"/>
    <dataValidation allowBlank="1" showInputMessage="1" showErrorMessage="1" prompt="Beräknat från cell B47 under kolumnrubriken 'SEK' i bladet 'ÖVERSIKT'." sqref="AQ8" xr:uid="{F2C26363-18CE-4647-B867-5619ECFAB445}"/>
    <dataValidation allowBlank="1" showInputMessage="1" showErrorMessage="1" prompt="Beräknat från cell B48 under kolumnrubriken 'SEK' i bladet 'ÖVERSIKT'." sqref="AS8" xr:uid="{9ADB359F-5DDC-4958-927B-859C5746E46F}"/>
    <dataValidation allowBlank="1" showInputMessage="1" showErrorMessage="1" prompt="Beräknat från cell B49 under kolumnrubriken 'SEK' i bladet 'ÖVERSIKT'." sqref="AU8" xr:uid="{C0A109B2-E8BF-47BF-97D9-40C53C4474ED}"/>
    <dataValidation allowBlank="1" showInputMessage="1" showErrorMessage="1" prompt="Beräknat från cell B50 under kolumnrubriken 'SEK' i bladet 'ÖVERSIKT'." sqref="AW8" xr:uid="{738186FA-12BA-4BD1-ABE9-91DE90BEE01C}"/>
    <dataValidation allowBlank="1" showInputMessage="1" showErrorMessage="1" prompt="Beräknat från cell B51 under kolumnrubriken 'SEK' i bladet 'ÖVERSIKT'." sqref="AY8" xr:uid="{A849E110-582E-4F23-9F66-4CB9964ECBC6}"/>
    <dataValidation allowBlank="1" showInputMessage="1" showErrorMessage="1" prompt="Beräknat från cell B52 under kolumnrubriken 'SEK' i bladet 'ÖVERSIKT'." sqref="BA8" xr:uid="{8247A16C-3800-45B9-9ED6-0DBD84E9B707}"/>
    <dataValidation allowBlank="1" showInputMessage="1" showErrorMessage="1" prompt="Beräknat från cell B53 under kolumnrubriken 'SEK' i bladet 'ÖVERSIKT'." sqref="BC8" xr:uid="{44DA01D0-351B-463B-AFE3-926456E49DB8}"/>
    <dataValidation allowBlank="1" showInputMessage="1" showErrorMessage="1" prompt="Beräknat från cell B54 under kolumnrubriken 'SEK' i bladet 'ÖVERSIKT'." sqref="BE8" xr:uid="{21EAEF83-8EF0-488C-A652-3ED190BBB33D}"/>
    <dataValidation allowBlank="1" showInputMessage="1" showErrorMessage="1" prompt="Beräknat från cell B55 under kolumnrubriken 'SEK' i bladet 'ÖVERSIKT'." sqref="BG8" xr:uid="{76BF665F-7A85-4D08-8A02-C57A979D12DA}"/>
    <dataValidation allowBlank="1" showInputMessage="1" showErrorMessage="1" prompt="Beräknat från cell B56 under kolumnrubriken 'SEK' i bladet 'ÖVERSIKT'." sqref="BI8" xr:uid="{DD9175B2-7472-441B-8E17-A20A75863412}"/>
    <dataValidation allowBlank="1" showInputMessage="1" showErrorMessage="1" prompt="Beräknat från cell B57 under kolumnrubriken 'SEK' i bladet 'ÖVERSIKT'." sqref="BK8" xr:uid="{37F30F59-7DAE-4254-95EF-2038C91A77DF}"/>
    <dataValidation allowBlank="1" showInputMessage="1" showErrorMessage="1" prompt="Som angett i cellen A23 under kolumnrubriken 'Ersättning' från bladet 'ÖVERSIKT'. Ange 'Besöksdatum' i de ljusblå fälten i cellerna F9:F38." sqref="F8" xr:uid="{B4127862-FEC8-49E0-B405-CA5A6712E5D4}"/>
    <dataValidation allowBlank="1" showInputMessage="1" showErrorMessage="1" prompt="Som angett i cellen A24 under kolumnrubriken 'Ersättning' från bladet 'ÖVERSIKT'. Ange 'Besöksdatum' i de ljusblå fälten i cellerna H9:H38." sqref="H8" xr:uid="{10A4BE8F-F864-40D8-B4B2-3A9B577EA074}"/>
    <dataValidation allowBlank="1" showInputMessage="1" showErrorMessage="1" prompt="Som angett i cellen A25 under kolumnrubriken 'Ersättning' från bladet 'ÖVERSIKT'. Ange 'Besöksdatum' i de ljusblå fälten i cellerna J9:J38." sqref="J8" xr:uid="{21DEDB07-FFDA-483B-BC81-9C169D6CFD85}"/>
    <dataValidation allowBlank="1" showInputMessage="1" showErrorMessage="1" prompt="Som angett i cellen A26 under kolumnrubriken 'Ersättning' från bladet 'ÖVERSIKT'. Ange 'Besöksdatum' i de ljusblå fälten i cellerna L9:L38." sqref="L8" xr:uid="{05AE14CA-E75D-4AF4-8243-5592419D2673}"/>
    <dataValidation allowBlank="1" showInputMessage="1" showErrorMessage="1" prompt="Som angett i cellen A27 under kolumnrubriken 'Ersättning' från bladet 'ÖVERSIKT'. Ange 'Besöksdatum' i de ljusblå fälten i cellerna N9:N38." sqref="N8" xr:uid="{C9F2E48C-97DA-4847-ABBA-3F20D7C355A7}"/>
    <dataValidation allowBlank="1" showInputMessage="1" showErrorMessage="1" prompt="Som angett i cellen A28 under kolumnrubriken 'Ersättning' från bladet 'ÖVERSIKT'. Ange 'Besöksdatum' i de ljusblå fälten i cellerna P9:P38." sqref="P8" xr:uid="{93FB8E52-48B5-4F9D-BA21-349335975DF5}"/>
    <dataValidation allowBlank="1" showInputMessage="1" showErrorMessage="1" prompt="Som angett i cellen A29 under kolumnrubriken 'Ersättning' från bladet 'ÖVERSIKT'. Ange 'Besöksdatum' i de ljusblå fälten i cellerna R9:R38." sqref="R8" xr:uid="{72313882-6B6C-426C-9733-A6DAAD7AC76D}"/>
    <dataValidation allowBlank="1" showInputMessage="1" showErrorMessage="1" prompt="Som angett i cellen A30 under kolumnrubriken 'Ersättning' från bladet 'ÖVERSIKT'. Ange 'Besöksdatum' i de ljusblå fälten i cellerna T9:T38." sqref="T8" xr:uid="{141A385D-A8F7-4761-9858-9CF14EB8FA29}"/>
    <dataValidation allowBlank="1" showInputMessage="1" showErrorMessage="1" prompt="Som angett i cellen A31 under kolumnrubriken 'Ersättning' från bladet 'ÖVERSIKT'. Ange 'Besöksdatum' i de ljusblå fälten i cellerna V9:V38." sqref="V8" xr:uid="{262690A5-5FB2-488A-9409-914628B39AEC}"/>
    <dataValidation allowBlank="1" showInputMessage="1" showErrorMessage="1" prompt="Som angett i cellen A32 under kolumnrubriken 'Ersättning' från bladet 'ÖVERSIKT'. Ange 'Besöksdatum' i de ljusblå fälten i cellerna X9:X38." sqref="X8" xr:uid="{5CA99113-3765-4398-9C6C-A074E880452C}"/>
    <dataValidation allowBlank="1" showInputMessage="1" showErrorMessage="1" prompt="Som angett i cellen A33 under kolumnrubriken 'Ersättning' från bladet 'ÖVERSIKT'. Ange 'Besöksdatum' i de ljusblå fälten i cellerna Z9:Z38." sqref="Z8" xr:uid="{29CA3B2A-28AF-458B-AC94-C5AC43832274}"/>
    <dataValidation allowBlank="1" showInputMessage="1" showErrorMessage="1" prompt="Som angett i cellen A40 under kolumnrubriken 'Ersättning' från bladet 'ÖVERSIKT'. Ange 'Besöksdatum' i de ljusblå fälten i cellerna AB9:AB38." sqref="AB8" xr:uid="{B99637D8-0A46-4E29-83DA-3DF49837D4D0}"/>
    <dataValidation allowBlank="1" showInputMessage="1" showErrorMessage="1" prompt="Som angett i cellen A41 under kolumnrubriken 'Ersättning' från bladet 'ÖVERSIKT'. Ange 'Besöksdatum' i de ljusblå fälten i cellerna AD9:AD38." sqref="AD8" xr:uid="{F7C9E741-A4AA-43A6-A358-9982923B8FCA}"/>
    <dataValidation allowBlank="1" showInputMessage="1" showErrorMessage="1" prompt="Som angett i cellen A42 under kolumnrubriken 'Ersättning' från bladet 'ÖVERSIKT'. Ange 'Besöksdatum' i de ljusblå fälten i cellerna AF9:AF38." sqref="AF8" xr:uid="{9FB87D3B-6404-4E10-92D7-92C975A713B5}"/>
    <dataValidation allowBlank="1" showInputMessage="1" showErrorMessage="1" prompt="Som angett i cellen A43 under kolumnrubriken 'Ersättning' från bladet 'ÖVERSIKT'. Ange 'Besöksdatum' i de ljusblå fälten i cellerna AH9:AH38." sqref="AH8" xr:uid="{486ECCA6-FC57-4748-8E93-AC746B4D846F}"/>
    <dataValidation allowBlank="1" showInputMessage="1" showErrorMessage="1" prompt="Som angett i cellen A44 under kolumnrubriken 'Ersättning' från bladet 'ÖVERSIKT'. Ange 'Besöksdatum' i de ljusblå fälten i cellerna AJ9:AJ38." sqref="AJ8" xr:uid="{9812D1DE-4C06-43D7-A717-A8E17FFE6FF9}"/>
    <dataValidation allowBlank="1" showInputMessage="1" showErrorMessage="1" prompt="Som angett i cellen A45 under kolumnrubriken 'Ersättning' från bladet 'ÖVERSIKT'. Ange 'Besöksdatum' i de ljusblå fälten i cellerna AL9:AL38." sqref="AL8" xr:uid="{67EA7D30-B1ED-49A3-BE14-BE2A1773F2B6}"/>
    <dataValidation allowBlank="1" showInputMessage="1" showErrorMessage="1" prompt="Som angett i cellen A46 under kolumnrubriken 'Ersättning' från bladet 'ÖVERSIKT'. Ange 'Besöksdatum' i de ljusblå fälten i cellerna AN9:AN38." sqref="AN8" xr:uid="{F4B1AE4E-192C-4FD1-A502-149810AF399A}"/>
    <dataValidation allowBlank="1" showInputMessage="1" showErrorMessage="1" prompt="Som angett i cellen A47 under kolumnrubriken 'Ersättning' från bladet 'ÖVERSIKT'. Ange 'Besöksdatum' i de ljusblå fälten i cellerna AP9:AP38." sqref="AP8" xr:uid="{1039DE9B-0CC8-4AB3-972C-040F349A8FF6}"/>
    <dataValidation allowBlank="1" showInputMessage="1" showErrorMessage="1" prompt="Som angett i cellen A48 under kolumnrubriken 'Ersättning' från bladet 'ÖVERSIKT'. Ange 'Besöksdatum' i de ljusblå fälten i cellerna AR9:AR38." sqref="AR8" xr:uid="{6C05A75C-0C46-4E4C-AD3A-56C7429B1972}"/>
    <dataValidation allowBlank="1" showInputMessage="1" showErrorMessage="1" prompt="Som angett i cellen A49 under kolumnrubriken 'Ersättning' från bladet 'ÖVERSIKT'. Ange 'Besöksdatum' i de ljusblå fälten i cellerna AT9:AT38." sqref="AT8" xr:uid="{ADBF8CA1-B67B-4564-9C04-D5CFC47F0261}"/>
    <dataValidation allowBlank="1" showInputMessage="1" showErrorMessage="1" prompt="Som angett i cellen A50 under kolumnrubriken 'Ersättning' från bladet 'ÖVERSIKT'. Ange 'Besöksdatum' i de ljusblå fälten i cellerna AV9:AV38." sqref="AV8" xr:uid="{5EC9C3C4-C9C2-4214-AF31-D7B2BE39F148}"/>
    <dataValidation allowBlank="1" showInputMessage="1" showErrorMessage="1" prompt="Som angett i cellen A51 under kolumnrubriken 'Ersättning' från bladet 'ÖVERSIKT'. Ange 'Besöksdatum' i de ljusblå fälten i cellerna AX9:AX38." sqref="AX8" xr:uid="{DB341C4C-CD69-409B-AE99-ACB4E18EE8E2}"/>
    <dataValidation allowBlank="1" showInputMessage="1" showErrorMessage="1" prompt="Som angett i cellen A52 under kolumnrubriken 'Ersättning' från bladet 'ÖVERSIKT'. Ange 'Besöksdatum' i de ljusblå fälten i cellerna AZ9:AZ38." sqref="AZ8" xr:uid="{B03B0319-E0A6-4D51-9B6A-3CBC02AC2695}"/>
    <dataValidation allowBlank="1" showInputMessage="1" showErrorMessage="1" prompt="Som angett i cellen A53 under kolumnrubriken 'Ersättning' från bladet 'ÖVERSIKT'. Ange 'Besöksdatum' i de ljusblå fälten i cellerna BB9:BB38." sqref="BB8" xr:uid="{B85BF1C2-0E29-4090-AFEE-BBB4F4001B87}"/>
    <dataValidation allowBlank="1" showInputMessage="1" showErrorMessage="1" prompt="Som angett i cellen A54 under kolumnrubriken 'Ersättning' från bladet 'ÖVERSIKT'. Ange 'Besöksdatum' i de ljusblå fälten i cellerna BD9:BD38." sqref="BD8" xr:uid="{84261B45-A3F5-4D36-88DA-CE873398C3E5}"/>
    <dataValidation allowBlank="1" showInputMessage="1" showErrorMessage="1" prompt="Som angett i cellen A55 under kolumnrubriken 'Ersättning' från bladet 'ÖVERSIKT'. Ange 'Besöksdatum' i de ljusblå fälten i cellerna BF9:BF38." sqref="BF8" xr:uid="{F9E5907D-DE64-4468-B0B0-6AD0985C129E}"/>
    <dataValidation allowBlank="1" showInputMessage="1" showErrorMessage="1" prompt="Som angett i cellen A56 under kolumnrubriken 'Ersättning' från bladet 'ÖVERSIKT'. Ange 'Besöksdatum' i de ljusblå fälten i cellerna BH9:BH38." sqref="BH8" xr:uid="{D0925F3F-9EC0-4BA7-A698-3132B015969E}"/>
    <dataValidation allowBlank="1" showInputMessage="1" showErrorMessage="1" prompt="Som angett i cellen A57 under kolumnrubriken 'Ersättning' från bladet 'ÖVERSIKT'. Ange 'Besöksdatum' i de ljusblå fälten i cellerna BJ9:BJ38." sqref="BJ8" xr:uid="{7A8DC206-8071-47E9-9CB4-432AB7216D76}"/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/>
  </sheetViews>
  <sheetFormatPr defaultRowHeight="12.75" x14ac:dyDescent="0.35"/>
  <cols>
    <col min="1" max="1" width="62.53125" customWidth="1"/>
    <col min="2" max="2" width="22.53125" customWidth="1"/>
    <col min="3" max="3" width="45.53125" customWidth="1"/>
  </cols>
  <sheetData>
    <row r="1" spans="1:3" ht="61.15" x14ac:dyDescent="0.35">
      <c r="A1" s="165" t="s">
        <v>67</v>
      </c>
      <c r="B1" s="164"/>
      <c r="C1" s="164"/>
    </row>
    <row r="2" spans="1:3" s="30" customFormat="1" ht="39.6" customHeight="1" thickBot="1" x14ac:dyDescent="0.4"/>
    <row r="3" spans="1:3" ht="13.15" x14ac:dyDescent="0.4">
      <c r="A3" s="166" t="s">
        <v>68</v>
      </c>
      <c r="B3" s="156"/>
    </row>
    <row r="4" spans="1:3" ht="13.15" x14ac:dyDescent="0.4">
      <c r="A4" s="167" t="s">
        <v>69</v>
      </c>
      <c r="B4" s="157"/>
    </row>
    <row r="5" spans="1:3" ht="13.15" x14ac:dyDescent="0.4">
      <c r="A5" s="167" t="s">
        <v>70</v>
      </c>
      <c r="B5" s="158"/>
    </row>
    <row r="6" spans="1:3" ht="13.5" thickBot="1" x14ac:dyDescent="0.45">
      <c r="A6" s="168" t="s">
        <v>71</v>
      </c>
      <c r="B6" s="159"/>
    </row>
    <row r="7" spans="1:3" ht="18" customHeight="1" x14ac:dyDescent="0.35"/>
    <row r="8" spans="1:3" ht="15.75" x14ac:dyDescent="0.35">
      <c r="A8" s="93" t="s">
        <v>72</v>
      </c>
      <c r="B8" s="94" t="s">
        <v>73</v>
      </c>
      <c r="C8" s="95" t="s">
        <v>74</v>
      </c>
    </row>
    <row r="9" spans="1:3" ht="15.75" x14ac:dyDescent="0.35">
      <c r="A9" s="39" t="s">
        <v>59</v>
      </c>
      <c r="B9" s="236"/>
      <c r="C9" s="237"/>
    </row>
    <row r="10" spans="1:3" ht="15.75" x14ac:dyDescent="0.35">
      <c r="A10" s="39" t="s">
        <v>13</v>
      </c>
      <c r="B10" s="236"/>
      <c r="C10" s="237"/>
    </row>
    <row r="11" spans="1:3" ht="15.75" x14ac:dyDescent="0.35">
      <c r="A11" s="39" t="s">
        <v>14</v>
      </c>
      <c r="B11" s="236"/>
      <c r="C11" s="237"/>
    </row>
    <row r="12" spans="1:3" ht="15.75" x14ac:dyDescent="0.35">
      <c r="A12" s="39" t="s">
        <v>75</v>
      </c>
      <c r="B12" s="236"/>
      <c r="C12" s="237"/>
    </row>
    <row r="13" spans="1:3" ht="15.75" x14ac:dyDescent="0.35">
      <c r="A13" s="39" t="s">
        <v>18</v>
      </c>
      <c r="B13" s="236"/>
      <c r="C13" s="237"/>
    </row>
    <row r="14" spans="1:3" ht="15.75" x14ac:dyDescent="0.35">
      <c r="A14" s="39" t="s">
        <v>20</v>
      </c>
      <c r="B14" s="236"/>
      <c r="C14" s="237"/>
    </row>
    <row r="15" spans="1:3" ht="15.75" x14ac:dyDescent="0.35">
      <c r="A15" s="39" t="s">
        <v>24</v>
      </c>
      <c r="B15" s="236"/>
      <c r="C15" s="237"/>
    </row>
    <row r="16" spans="1:3" ht="15.75" x14ac:dyDescent="0.35">
      <c r="A16" s="39" t="s">
        <v>76</v>
      </c>
      <c r="B16" s="236"/>
      <c r="C16" s="237"/>
    </row>
    <row r="17" spans="1:3" ht="15.75" x14ac:dyDescent="0.35">
      <c r="A17" s="39" t="s">
        <v>29</v>
      </c>
      <c r="B17" s="236"/>
      <c r="C17" s="237"/>
    </row>
    <row r="18" spans="1:3" ht="15.75" x14ac:dyDescent="0.35">
      <c r="A18" s="39" t="s">
        <v>77</v>
      </c>
      <c r="B18" s="236"/>
      <c r="C18" s="237"/>
    </row>
    <row r="19" spans="1:3" ht="15.75" x14ac:dyDescent="0.35">
      <c r="A19" s="39" t="s">
        <v>78</v>
      </c>
      <c r="B19" s="236"/>
      <c r="C19" s="237"/>
    </row>
    <row r="20" spans="1:3" ht="15.75" x14ac:dyDescent="0.35">
      <c r="A20" s="39" t="s">
        <v>79</v>
      </c>
      <c r="B20" s="236"/>
      <c r="C20" s="237"/>
    </row>
    <row r="21" spans="1:3" ht="15.75" x14ac:dyDescent="0.35">
      <c r="A21" s="39" t="s">
        <v>80</v>
      </c>
      <c r="B21" s="236"/>
      <c r="C21" s="237"/>
    </row>
    <row r="22" spans="1:3" ht="15.75" x14ac:dyDescent="0.35">
      <c r="A22" s="39" t="s">
        <v>81</v>
      </c>
      <c r="B22" s="236"/>
      <c r="C22" s="237"/>
    </row>
    <row r="23" spans="1:3" ht="15.75" x14ac:dyDescent="0.5">
      <c r="A23" s="39" t="s">
        <v>82</v>
      </c>
      <c r="B23" s="238"/>
      <c r="C23" s="239"/>
    </row>
    <row r="24" spans="1:3" ht="15.75" x14ac:dyDescent="0.5">
      <c r="A24" s="40" t="s">
        <v>83</v>
      </c>
      <c r="B24" s="238"/>
      <c r="C24" s="239"/>
    </row>
    <row r="25" spans="1:3" ht="15.75" x14ac:dyDescent="0.5">
      <c r="A25" s="40" t="s">
        <v>84</v>
      </c>
      <c r="B25" s="46"/>
      <c r="C25" s="92"/>
    </row>
    <row r="26" spans="1:3" ht="15.75" x14ac:dyDescent="0.5">
      <c r="A26" s="40" t="s">
        <v>47</v>
      </c>
      <c r="B26" s="46"/>
      <c r="C26" s="92"/>
    </row>
    <row r="27" spans="1:3" ht="15.75" x14ac:dyDescent="0.5">
      <c r="A27" s="40" t="s">
        <v>85</v>
      </c>
      <c r="B27" s="46"/>
      <c r="C27" s="92"/>
    </row>
    <row r="28" spans="1:3" ht="15.75" x14ac:dyDescent="0.5">
      <c r="A28" s="40" t="s">
        <v>86</v>
      </c>
      <c r="B28" s="46"/>
      <c r="C28" s="92"/>
    </row>
    <row r="29" spans="1:3" ht="15.75" x14ac:dyDescent="0.5">
      <c r="A29" s="40" t="s">
        <v>87</v>
      </c>
      <c r="B29" s="46"/>
      <c r="C29" s="92"/>
    </row>
    <row r="30" spans="1:3" ht="15.75" x14ac:dyDescent="0.5">
      <c r="A30" s="40" t="s">
        <v>51</v>
      </c>
      <c r="B30" s="46"/>
      <c r="C30" s="92"/>
    </row>
    <row r="31" spans="1:3" ht="15.75" x14ac:dyDescent="0.5">
      <c r="A31" s="40" t="s">
        <v>88</v>
      </c>
      <c r="B31" s="46"/>
      <c r="C31" s="92"/>
    </row>
    <row r="32" spans="1:3" ht="15.75" x14ac:dyDescent="0.5">
      <c r="A32" s="34" t="s">
        <v>53</v>
      </c>
      <c r="B32" s="46"/>
      <c r="C32" s="92"/>
    </row>
    <row r="33" spans="1:3" ht="15.75" x14ac:dyDescent="0.5">
      <c r="A33" s="34" t="s">
        <v>54</v>
      </c>
      <c r="B33" s="46"/>
      <c r="C33" s="92"/>
    </row>
    <row r="34" spans="1:3" ht="15.75" x14ac:dyDescent="0.5">
      <c r="A34" s="34" t="s">
        <v>55</v>
      </c>
      <c r="B34" s="46"/>
      <c r="C34" s="92"/>
    </row>
    <row r="35" spans="1:3" ht="15.75" x14ac:dyDescent="0.5">
      <c r="A35" s="45"/>
      <c r="B35" s="46"/>
      <c r="C35" s="92"/>
    </row>
    <row r="36" spans="1:3" ht="15.75" x14ac:dyDescent="0.5">
      <c r="A36" s="45"/>
      <c r="B36" s="46"/>
      <c r="C36" s="92"/>
    </row>
    <row r="37" spans="1:3" ht="15.75" x14ac:dyDescent="0.5">
      <c r="A37" s="45"/>
      <c r="B37" s="46"/>
      <c r="C37" s="92"/>
    </row>
    <row r="38" spans="1:3" ht="15.75" x14ac:dyDescent="0.5">
      <c r="A38" s="45"/>
      <c r="B38" s="46"/>
      <c r="C38" s="92"/>
    </row>
    <row r="39" spans="1:3" ht="15.75" x14ac:dyDescent="0.5">
      <c r="A39" s="45"/>
      <c r="B39" s="46"/>
      <c r="C39" s="92"/>
    </row>
    <row r="40" spans="1:3" ht="15.75" x14ac:dyDescent="0.5">
      <c r="A40" s="96" t="s">
        <v>89</v>
      </c>
      <c r="B40" s="97">
        <f>SUM(B9:B39)</f>
        <v>0</v>
      </c>
      <c r="C40" s="98"/>
    </row>
  </sheetData>
  <dataValidations count="7">
    <dataValidation allowBlank="1" showInputMessage="1" showErrorMessage="1" prompt="Ange 'Invoice number' i det ljusblå fältet i cell B3." sqref="A3" xr:uid="{10C87B8E-C9CC-4145-BC89-6045D2150A49}"/>
    <dataValidation allowBlank="1" showInputMessage="1" showErrorMessage="1" prompt="Ange 'Period invoiced' i det ljusblå fältet i cell B4." sqref="A4" xr:uid="{DFB9BA75-8035-4DF7-82AA-0A1091065BD0}"/>
    <dataValidation allowBlank="1" showInputMessage="1" showErrorMessage="1" prompt="Ange 'Date invoice' i det ljusblå fältet i cell B5." sqref="A5" xr:uid="{A96FB16E-C42D-45AF-A92B-E03EAC5A4B7F}"/>
    <dataValidation allowBlank="1" showInputMessage="1" showErrorMessage="1" prompt="Ange 'Date checked by monitor' i det ljusblå fältet i cell B6." sqref="A6" xr:uid="{65AEEDFD-EDBB-4CBE-9BA0-2BE2EDB22579}"/>
    <dataValidation allowBlank="1" showInputMessage="1" showErrorMessage="1" prompt="Ange 'Invoiced item' i de ljusblå fälten i cellerna A35:A39." sqref="A8" xr:uid="{A3528D78-9234-4575-BE76-6A3BA4C2DB65}"/>
    <dataValidation allowBlank="1" showInputMessage="1" showErrorMessage="1" prompt="Ange 'Invoiced sum' i de ljusblå fälten i cellerna B9:B39." sqref="B8" xr:uid="{DD56BA9C-CF89-43C0-A502-BD0939CCB836}"/>
    <dataValidation allowBlank="1" showInputMessage="1" showErrorMessage="1" prompt="Ange 'Comments' i de ljusblå fälten i cellerna C9:C39." sqref="C8" xr:uid="{C6EFED1A-ABA1-459C-B5EF-C1BF988D90B6}"/>
  </dataValidations>
  <pageMargins left="0.7" right="0.7" top="0.75" bottom="0.75" header="0.3" footer="0.3"/>
  <pageSetup paperSize="9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workbookViewId="0"/>
  </sheetViews>
  <sheetFormatPr defaultRowHeight="12.75" x14ac:dyDescent="0.35"/>
  <cols>
    <col min="1" max="1" width="10.53125" customWidth="1"/>
    <col min="2" max="2" width="11.53125" customWidth="1"/>
    <col min="3" max="3" width="11.46484375" customWidth="1"/>
    <col min="4" max="4" width="12" customWidth="1"/>
    <col min="5" max="5" width="6.46484375" customWidth="1"/>
    <col min="6" max="6" width="11.46484375" customWidth="1"/>
    <col min="7" max="7" width="7.53125" customWidth="1"/>
    <col min="8" max="8" width="10.46484375" customWidth="1"/>
    <col min="9" max="9" width="5.53125" customWidth="1"/>
    <col min="10" max="10" width="8.796875" customWidth="1"/>
    <col min="11" max="11" width="12.796875" customWidth="1"/>
    <col min="12" max="12" width="6" customWidth="1"/>
    <col min="13" max="13" width="16.19921875" customWidth="1"/>
  </cols>
  <sheetData>
    <row r="1" spans="1:13" ht="30" customHeight="1" x14ac:dyDescent="0.35">
      <c r="A1" s="67" t="s">
        <v>90</v>
      </c>
      <c r="B1" s="68"/>
      <c r="C1" s="68"/>
      <c r="D1" s="68"/>
      <c r="E1" s="68"/>
      <c r="F1" s="68"/>
    </row>
    <row r="2" spans="1:13" ht="18" customHeight="1" x14ac:dyDescent="0.35">
      <c r="A2" s="169" t="s">
        <v>91</v>
      </c>
      <c r="B2" s="68"/>
      <c r="C2" s="68"/>
      <c r="D2" s="68"/>
      <c r="E2" s="68"/>
      <c r="F2" s="68"/>
    </row>
    <row r="4" spans="1:13" ht="18.399999999999999" thickBot="1" x14ac:dyDescent="0.4">
      <c r="A4" s="244" t="s">
        <v>92</v>
      </c>
      <c r="B4" s="8"/>
      <c r="C4" s="8"/>
      <c r="D4" s="8"/>
      <c r="E4" s="8"/>
      <c r="G4" s="7"/>
      <c r="H4" s="7"/>
      <c r="I4" s="4"/>
      <c r="J4" s="4"/>
      <c r="K4" s="10"/>
      <c r="L4" s="11"/>
    </row>
    <row r="5" spans="1:13" ht="63.75" customHeight="1" thickTop="1" x14ac:dyDescent="0.35">
      <c r="A5" s="103" t="s">
        <v>93</v>
      </c>
      <c r="B5" s="104" t="s">
        <v>59</v>
      </c>
      <c r="C5" s="104" t="s">
        <v>94</v>
      </c>
      <c r="D5" s="104" t="s">
        <v>95</v>
      </c>
      <c r="E5" s="104" t="s">
        <v>96</v>
      </c>
      <c r="F5" s="104" t="s">
        <v>97</v>
      </c>
      <c r="G5" s="105" t="s">
        <v>98</v>
      </c>
      <c r="H5" s="104" t="s">
        <v>99</v>
      </c>
      <c r="I5" s="105" t="s">
        <v>100</v>
      </c>
      <c r="J5" s="105" t="s">
        <v>101</v>
      </c>
      <c r="K5" s="106" t="s">
        <v>102</v>
      </c>
      <c r="L5" s="107" t="s">
        <v>103</v>
      </c>
      <c r="M5" s="108" t="s">
        <v>104</v>
      </c>
    </row>
    <row r="6" spans="1:13" ht="13.15" x14ac:dyDescent="0.35">
      <c r="A6" s="99"/>
      <c r="B6" s="41"/>
      <c r="C6" s="41"/>
      <c r="D6" s="41"/>
      <c r="E6" s="41"/>
      <c r="F6" s="29">
        <f>SUM(B6+C6+D6+E6)</f>
        <v>0</v>
      </c>
      <c r="G6" s="41"/>
      <c r="H6" s="29">
        <f>SUM(F6)</f>
        <v>0</v>
      </c>
      <c r="I6" s="41"/>
      <c r="J6" s="41"/>
      <c r="K6" s="41"/>
      <c r="L6" s="41"/>
      <c r="M6" s="102"/>
    </row>
    <row r="7" spans="1:13" ht="13.15" x14ac:dyDescent="0.35">
      <c r="A7" s="100"/>
      <c r="B7" s="41"/>
      <c r="C7" s="41"/>
      <c r="D7" s="41"/>
      <c r="E7" s="41"/>
      <c r="F7" s="29">
        <f t="shared" ref="F7:F22" si="0">SUM(B7+C7+D7+E7)</f>
        <v>0</v>
      </c>
      <c r="G7" s="41"/>
      <c r="H7" s="29">
        <f t="shared" ref="H7:H22" si="1">SUM(F7)</f>
        <v>0</v>
      </c>
      <c r="I7" s="41"/>
      <c r="J7" s="41"/>
      <c r="K7" s="41"/>
      <c r="L7" s="41"/>
      <c r="M7" s="102"/>
    </row>
    <row r="8" spans="1:13" ht="13.15" x14ac:dyDescent="0.35">
      <c r="A8" s="101"/>
      <c r="B8" s="41"/>
      <c r="C8" s="41"/>
      <c r="D8" s="41"/>
      <c r="E8" s="41"/>
      <c r="F8" s="29">
        <f t="shared" si="0"/>
        <v>0</v>
      </c>
      <c r="G8" s="41"/>
      <c r="H8" s="29">
        <f t="shared" si="1"/>
        <v>0</v>
      </c>
      <c r="I8" s="41"/>
      <c r="J8" s="41"/>
      <c r="K8" s="41"/>
      <c r="L8" s="41"/>
      <c r="M8" s="102"/>
    </row>
    <row r="9" spans="1:13" ht="13.15" x14ac:dyDescent="0.35">
      <c r="A9" s="101"/>
      <c r="B9" s="41"/>
      <c r="C9" s="41"/>
      <c r="D9" s="41"/>
      <c r="E9" s="41"/>
      <c r="F9" s="29">
        <f t="shared" si="0"/>
        <v>0</v>
      </c>
      <c r="G9" s="41"/>
      <c r="H9" s="29">
        <f t="shared" si="1"/>
        <v>0</v>
      </c>
      <c r="I9" s="41"/>
      <c r="J9" s="41"/>
      <c r="K9" s="41"/>
      <c r="L9" s="41"/>
      <c r="M9" s="102"/>
    </row>
    <row r="10" spans="1:13" ht="13.15" x14ac:dyDescent="0.35">
      <c r="A10" s="240"/>
      <c r="B10" s="41"/>
      <c r="C10" s="41"/>
      <c r="D10" s="41"/>
      <c r="E10" s="41"/>
      <c r="F10" s="29">
        <f t="shared" si="0"/>
        <v>0</v>
      </c>
      <c r="G10" s="41"/>
      <c r="H10" s="29">
        <f t="shared" si="1"/>
        <v>0</v>
      </c>
      <c r="I10" s="41"/>
      <c r="J10" s="41"/>
      <c r="K10" s="41"/>
      <c r="L10" s="41"/>
      <c r="M10" s="102"/>
    </row>
    <row r="11" spans="1:13" ht="13.15" x14ac:dyDescent="0.35">
      <c r="A11" s="101"/>
      <c r="B11" s="41"/>
      <c r="C11" s="41"/>
      <c r="D11" s="41"/>
      <c r="E11" s="41"/>
      <c r="F11" s="29">
        <f t="shared" si="0"/>
        <v>0</v>
      </c>
      <c r="G11" s="41"/>
      <c r="H11" s="29">
        <f t="shared" si="1"/>
        <v>0</v>
      </c>
      <c r="I11" s="41"/>
      <c r="J11" s="41"/>
      <c r="K11" s="41"/>
      <c r="L11" s="41"/>
      <c r="M11" s="102"/>
    </row>
    <row r="12" spans="1:13" ht="13.15" x14ac:dyDescent="0.35">
      <c r="A12" s="101"/>
      <c r="B12" s="41"/>
      <c r="C12" s="41"/>
      <c r="D12" s="41"/>
      <c r="E12" s="41"/>
      <c r="F12" s="29">
        <f t="shared" si="0"/>
        <v>0</v>
      </c>
      <c r="G12" s="41"/>
      <c r="H12" s="29">
        <f t="shared" si="1"/>
        <v>0</v>
      </c>
      <c r="I12" s="41"/>
      <c r="J12" s="41"/>
      <c r="K12" s="41"/>
      <c r="L12" s="41"/>
      <c r="M12" s="102"/>
    </row>
    <row r="13" spans="1:13" ht="13.15" x14ac:dyDescent="0.35">
      <c r="A13" s="101"/>
      <c r="B13" s="41"/>
      <c r="C13" s="41"/>
      <c r="D13" s="41"/>
      <c r="E13" s="41"/>
      <c r="F13" s="29">
        <f t="shared" si="0"/>
        <v>0</v>
      </c>
      <c r="G13" s="41"/>
      <c r="H13" s="29">
        <f t="shared" si="1"/>
        <v>0</v>
      </c>
      <c r="I13" s="41"/>
      <c r="J13" s="41"/>
      <c r="K13" s="41"/>
      <c r="L13" s="41"/>
      <c r="M13" s="102"/>
    </row>
    <row r="14" spans="1:13" ht="13.15" x14ac:dyDescent="0.35">
      <c r="A14" s="101"/>
      <c r="B14" s="41"/>
      <c r="C14" s="41"/>
      <c r="D14" s="41"/>
      <c r="E14" s="41"/>
      <c r="F14" s="29">
        <f t="shared" si="0"/>
        <v>0</v>
      </c>
      <c r="G14" s="41"/>
      <c r="H14" s="29">
        <f t="shared" si="1"/>
        <v>0</v>
      </c>
      <c r="I14" s="41"/>
      <c r="J14" s="41"/>
      <c r="K14" s="41"/>
      <c r="L14" s="41"/>
      <c r="M14" s="102"/>
    </row>
    <row r="15" spans="1:13" ht="13.15" x14ac:dyDescent="0.35">
      <c r="A15" s="101"/>
      <c r="B15" s="41"/>
      <c r="C15" s="41"/>
      <c r="D15" s="41"/>
      <c r="E15" s="41"/>
      <c r="F15" s="29">
        <f t="shared" si="0"/>
        <v>0</v>
      </c>
      <c r="G15" s="41"/>
      <c r="H15" s="29">
        <f t="shared" si="1"/>
        <v>0</v>
      </c>
      <c r="I15" s="41"/>
      <c r="J15" s="41"/>
      <c r="K15" s="41"/>
      <c r="L15" s="41"/>
      <c r="M15" s="102"/>
    </row>
    <row r="16" spans="1:13" ht="13.15" x14ac:dyDescent="0.35">
      <c r="A16" s="101"/>
      <c r="B16" s="41"/>
      <c r="C16" s="41"/>
      <c r="D16" s="41"/>
      <c r="E16" s="41"/>
      <c r="F16" s="29">
        <f t="shared" si="0"/>
        <v>0</v>
      </c>
      <c r="G16" s="41"/>
      <c r="H16" s="29">
        <f t="shared" si="1"/>
        <v>0</v>
      </c>
      <c r="I16" s="41"/>
      <c r="J16" s="41"/>
      <c r="K16" s="41"/>
      <c r="L16" s="41"/>
      <c r="M16" s="102"/>
    </row>
    <row r="17" spans="1:13" ht="13.15" x14ac:dyDescent="0.35">
      <c r="A17" s="101"/>
      <c r="B17" s="41"/>
      <c r="C17" s="41"/>
      <c r="D17" s="41"/>
      <c r="E17" s="41"/>
      <c r="F17" s="29">
        <f t="shared" si="0"/>
        <v>0</v>
      </c>
      <c r="G17" s="41"/>
      <c r="H17" s="29">
        <f t="shared" si="1"/>
        <v>0</v>
      </c>
      <c r="I17" s="41"/>
      <c r="J17" s="41"/>
      <c r="K17" s="41"/>
      <c r="L17" s="41"/>
      <c r="M17" s="102"/>
    </row>
    <row r="18" spans="1:13" ht="13.15" x14ac:dyDescent="0.35">
      <c r="A18" s="101"/>
      <c r="B18" s="41"/>
      <c r="C18" s="41"/>
      <c r="D18" s="41"/>
      <c r="E18" s="41"/>
      <c r="F18" s="29">
        <f t="shared" si="0"/>
        <v>0</v>
      </c>
      <c r="G18" s="41"/>
      <c r="H18" s="29">
        <f t="shared" si="1"/>
        <v>0</v>
      </c>
      <c r="I18" s="41"/>
      <c r="J18" s="41"/>
      <c r="K18" s="41"/>
      <c r="L18" s="41"/>
      <c r="M18" s="102"/>
    </row>
    <row r="19" spans="1:13" ht="13.15" x14ac:dyDescent="0.35">
      <c r="A19" s="101"/>
      <c r="B19" s="41"/>
      <c r="C19" s="41"/>
      <c r="D19" s="41"/>
      <c r="E19" s="41"/>
      <c r="F19" s="29">
        <f t="shared" si="0"/>
        <v>0</v>
      </c>
      <c r="G19" s="41"/>
      <c r="H19" s="29">
        <f t="shared" si="1"/>
        <v>0</v>
      </c>
      <c r="I19" s="41"/>
      <c r="J19" s="41"/>
      <c r="K19" s="41"/>
      <c r="L19" s="41"/>
      <c r="M19" s="102"/>
    </row>
    <row r="20" spans="1:13" ht="13.15" x14ac:dyDescent="0.35">
      <c r="A20" s="101"/>
      <c r="B20" s="41"/>
      <c r="C20" s="41"/>
      <c r="D20" s="41"/>
      <c r="E20" s="41"/>
      <c r="F20" s="29">
        <f t="shared" si="0"/>
        <v>0</v>
      </c>
      <c r="G20" s="41"/>
      <c r="H20" s="29">
        <f t="shared" si="1"/>
        <v>0</v>
      </c>
      <c r="I20" s="41"/>
      <c r="J20" s="41"/>
      <c r="K20" s="41"/>
      <c r="L20" s="41"/>
      <c r="M20" s="102"/>
    </row>
    <row r="21" spans="1:13" ht="13.15" x14ac:dyDescent="0.35">
      <c r="A21" s="101"/>
      <c r="B21" s="41"/>
      <c r="C21" s="41"/>
      <c r="D21" s="41"/>
      <c r="E21" s="41"/>
      <c r="F21" s="29">
        <f t="shared" si="0"/>
        <v>0</v>
      </c>
      <c r="G21" s="41"/>
      <c r="H21" s="29">
        <f t="shared" si="1"/>
        <v>0</v>
      </c>
      <c r="I21" s="41"/>
      <c r="J21" s="41"/>
      <c r="K21" s="41"/>
      <c r="L21" s="41"/>
      <c r="M21" s="102"/>
    </row>
    <row r="22" spans="1:13" ht="13.15" x14ac:dyDescent="0.35">
      <c r="A22" s="101"/>
      <c r="B22" s="41"/>
      <c r="C22" s="41"/>
      <c r="D22" s="41"/>
      <c r="E22" s="41"/>
      <c r="F22" s="29">
        <f t="shared" si="0"/>
        <v>0</v>
      </c>
      <c r="G22" s="41"/>
      <c r="H22" s="29">
        <f t="shared" si="1"/>
        <v>0</v>
      </c>
      <c r="I22" s="41"/>
      <c r="J22" s="41"/>
      <c r="K22" s="41"/>
      <c r="L22" s="41"/>
      <c r="M22" s="102"/>
    </row>
    <row r="23" spans="1:13" ht="18" x14ac:dyDescent="0.55000000000000004">
      <c r="A23" s="109" t="s">
        <v>105</v>
      </c>
      <c r="B23" s="110">
        <f>SUM(B6:B22)</f>
        <v>0</v>
      </c>
      <c r="C23" s="110">
        <f t="shared" ref="C23:F23" si="2">SUM(C6:C22)</f>
        <v>0</v>
      </c>
      <c r="D23" s="110">
        <f t="shared" si="2"/>
        <v>0</v>
      </c>
      <c r="E23" s="110">
        <f t="shared" si="2"/>
        <v>0</v>
      </c>
      <c r="F23" s="110">
        <f t="shared" si="2"/>
        <v>0</v>
      </c>
      <c r="G23" s="111"/>
      <c r="H23" s="110">
        <f>SUM(H6:H22)</f>
        <v>0</v>
      </c>
      <c r="I23" s="112"/>
      <c r="J23" s="112"/>
      <c r="K23" s="113"/>
      <c r="L23" s="114"/>
      <c r="M23" s="115"/>
    </row>
  </sheetData>
  <dataValidations count="11">
    <dataValidation allowBlank="1" showInputMessage="1" showErrorMessage="1" prompt="Ange 'Period som fakturerats' i de ljusblå fälten i cellerna A6:A22." sqref="A5" xr:uid="{FA13A02E-B58C-4C9C-83AB-076518CEB6E8}"/>
    <dataValidation allowBlank="1" showInputMessage="1" showErrorMessage="1" prompt="Ange 'Patient visits' i de ljusblå fälten i cellerna B6:B22." sqref="B5" xr:uid="{0841A9E3-B8BB-4908-B356-84EBC047D367}"/>
    <dataValidation allowBlank="1" showInputMessage="1" showErrorMessage="1" prompt="Ange 'Screening failures' i de ljusblå fälten i cellerna C6:C22." sqref="C5" xr:uid="{C69C87CC-D750-4592-B8C1-63420BDFACF8}"/>
    <dataValidation allowBlank="1" showInputMessage="1" showErrorMessage="1" prompt="Ange 'Additional costs incl start-up' i de ljusblå fälten i cellerna D6:D22." sqref="D5" xr:uid="{01AB909D-CE55-47A8-BA8A-A95D149D8945}"/>
    <dataValidation allowBlank="1" showInputMessage="1" showErrorMessage="1" prompt="Ange 'Admin fee' i de ljusblå fälten i cellerna E6:E22." sqref="E5" xr:uid="{5C254C73-4C1D-4E4D-ADFE-267BFFA6C8A7}"/>
    <dataValidation allowBlank="1" showInputMessage="1" showErrorMessage="1" prompt="Ange 'Sponsor OK' i de ljusblå fälten i cellerna G6:G22." sqref="G5" xr:uid="{D469E479-0B96-4F0F-A6B0-038E5BD451BA}"/>
    <dataValidation allowBlank="1" showInputMessage="1" showErrorMessage="1" prompt="Ange 'Sign' i de ljusblå fälten i cellerna I6:I22." sqref="I5" xr:uid="{E450D872-06EA-425A-B2FD-917D2520ED69}"/>
    <dataValidation allowBlank="1" showInputMessage="1" showErrorMessage="1" prompt="Ange 'Datum' i de ljusblå fälten i cellerna J6:J22." sqref="J5" xr:uid="{A80060D6-9FC4-4BC0-BB60-E74CF2600956}"/>
    <dataValidation allowBlank="1" showInputMessage="1" showErrorMessage="1" prompt="Ange 'Sjukhustes fakuranummer' i de ljusblå fälten i cellerna K6:K22." sqref="K5" xr:uid="{9CEF5C52-D93B-4E24-8A41-E085BED18437}"/>
    <dataValidation allowBlank="1" showInputMessage="1" showErrorMessage="1" prompt="Ange 'Betalt' i de ljusblå fälten i cellerna L6:L22." sqref="L5" xr:uid="{F503FA85-369E-4E3E-91B3-92C9A4B44FBA}"/>
    <dataValidation allowBlank="1" showInputMessage="1" showErrorMessage="1" prompt="Ange 'Kommentarer' i de ljusblå fälten i cellerna M6:M22." sqref="M5" xr:uid="{BBC869F3-D46C-413A-B7F6-B8509C07F7FE}"/>
  </dataValidations>
  <pageMargins left="0.7" right="0.7" top="0.75" bottom="0.75" header="0.3" footer="0.3"/>
  <pageSetup paperSize="9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49"/>
  <sheetViews>
    <sheetView zoomScaleNormal="100" workbookViewId="0">
      <pane xSplit="1" topLeftCell="B1" activePane="topRight" state="frozen"/>
      <selection activeCell="A5" sqref="A5"/>
      <selection pane="topRight"/>
    </sheetView>
  </sheetViews>
  <sheetFormatPr defaultColWidth="9.19921875" defaultRowHeight="12.75" x14ac:dyDescent="0.35"/>
  <cols>
    <col min="1" max="1" width="25.53125" style="31" customWidth="1"/>
    <col min="2" max="2" width="15.46484375" style="31" customWidth="1"/>
    <col min="3" max="3" width="10.46484375" style="31" customWidth="1"/>
    <col min="4" max="4" width="16.53125" style="31" customWidth="1"/>
    <col min="5" max="5" width="10.53125" style="31" customWidth="1"/>
    <col min="6" max="6" width="17.53125" style="31" customWidth="1"/>
    <col min="7" max="7" width="10.53125" style="31" customWidth="1"/>
    <col min="8" max="8" width="14" style="31" customWidth="1"/>
    <col min="9" max="9" width="10.53125" style="31" customWidth="1"/>
    <col min="10" max="10" width="14.796875" style="31" customWidth="1"/>
    <col min="11" max="12" width="14" style="31" customWidth="1"/>
    <col min="13" max="13" width="10.53125" style="31" customWidth="1"/>
    <col min="14" max="14" width="15.46484375" style="31" customWidth="1"/>
    <col min="15" max="15" width="9.19921875" style="31" customWidth="1"/>
    <col min="16" max="16" width="14.19921875" style="31" customWidth="1"/>
    <col min="17" max="17" width="9.19921875" style="31" customWidth="1"/>
    <col min="18" max="18" width="14.19921875" style="31" customWidth="1"/>
    <col min="19" max="19" width="9.19921875" style="31" customWidth="1"/>
    <col min="20" max="20" width="11.53125" style="31" customWidth="1"/>
    <col min="21" max="21" width="9.19921875" style="31" customWidth="1"/>
    <col min="22" max="22" width="12.46484375" style="31" customWidth="1"/>
    <col min="23" max="23" width="9.19921875" style="31" customWidth="1"/>
    <col min="24" max="24" width="11.53125" style="31" customWidth="1"/>
    <col min="25" max="25" width="9.19921875" style="31" customWidth="1"/>
    <col min="26" max="26" width="13.796875" style="31" customWidth="1"/>
    <col min="27" max="27" width="9.19921875" style="31" customWidth="1"/>
    <col min="28" max="28" width="12.53125" style="31" customWidth="1"/>
    <col min="29" max="29" width="9.19921875" style="31" customWidth="1"/>
    <col min="30" max="30" width="13.53125" style="31" customWidth="1"/>
    <col min="31" max="31" width="9.19921875" style="31" customWidth="1"/>
    <col min="32" max="32" width="13.53125" style="31" customWidth="1"/>
    <col min="33" max="33" width="9.19921875" style="31" customWidth="1"/>
    <col min="34" max="34" width="13.46484375" style="31" customWidth="1"/>
    <col min="35" max="35" width="9.19921875" style="31" customWidth="1"/>
    <col min="36" max="36" width="12.796875" style="31" customWidth="1"/>
    <col min="37" max="37" width="9.19921875" style="31" customWidth="1"/>
    <col min="38" max="38" width="13.53125" style="31" customWidth="1"/>
    <col min="39" max="39" width="9.19921875" style="31" customWidth="1"/>
    <col min="40" max="40" width="14" style="31" customWidth="1"/>
    <col min="41" max="41" width="9.19921875" style="31" customWidth="1"/>
    <col min="42" max="42" width="12.53125" style="31" customWidth="1"/>
    <col min="43" max="43" width="9.19921875" style="31" customWidth="1"/>
    <col min="44" max="44" width="13.53125" style="31" customWidth="1"/>
    <col min="45" max="45" width="9.19921875" style="31" customWidth="1"/>
    <col min="46" max="16384" width="9.19921875" style="31"/>
  </cols>
  <sheetData>
    <row r="1" spans="1:45" ht="23.25" x14ac:dyDescent="0.35">
      <c r="A1" s="55" t="s">
        <v>106</v>
      </c>
      <c r="B1"/>
      <c r="C1"/>
      <c r="D1"/>
      <c r="E1"/>
      <c r="F1" s="55"/>
    </row>
    <row r="2" spans="1:45" ht="81.400000000000006" x14ac:dyDescent="0.35">
      <c r="A2" s="55" t="s">
        <v>107</v>
      </c>
      <c r="B2" s="30"/>
      <c r="C2" s="30"/>
      <c r="D2" s="30"/>
      <c r="E2" s="30"/>
      <c r="F2" s="55"/>
    </row>
    <row r="3" spans="1:45" ht="58.15" x14ac:dyDescent="0.35">
      <c r="A3" s="55" t="s">
        <v>108</v>
      </c>
      <c r="C3" s="170"/>
      <c r="D3" s="170"/>
      <c r="E3" s="170"/>
      <c r="F3" s="164"/>
      <c r="G3" s="171"/>
      <c r="H3" s="47" t="s">
        <v>60</v>
      </c>
      <c r="I3" s="171"/>
      <c r="J3" s="171"/>
      <c r="K3" s="171"/>
      <c r="L3" s="171"/>
      <c r="M3" s="171"/>
      <c r="N3" s="171"/>
      <c r="O3" s="171"/>
      <c r="P3" s="171"/>
    </row>
    <row r="4" spans="1:45" ht="21" customHeight="1" thickBot="1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20.100000000000001" customHeight="1" thickBot="1" x14ac:dyDescent="0.45">
      <c r="A5" s="228" t="s">
        <v>109</v>
      </c>
      <c r="B5" s="187"/>
      <c r="C5" s="188"/>
      <c r="D5" s="187"/>
      <c r="E5" s="188"/>
      <c r="F5" s="187"/>
      <c r="G5" s="188"/>
      <c r="H5" s="187"/>
      <c r="I5" s="188"/>
      <c r="J5" s="187"/>
      <c r="K5" s="188"/>
      <c r="L5" s="187"/>
      <c r="M5" s="188"/>
      <c r="N5" s="187"/>
      <c r="O5" s="188"/>
      <c r="P5" s="187"/>
      <c r="Q5" s="188"/>
      <c r="R5" s="187"/>
      <c r="S5" s="188"/>
      <c r="T5" s="187"/>
      <c r="U5" s="188"/>
      <c r="V5" s="187"/>
      <c r="W5" s="188"/>
      <c r="X5" s="187"/>
      <c r="Y5" s="188"/>
      <c r="Z5" s="187"/>
      <c r="AA5" s="188"/>
      <c r="AB5" s="187"/>
      <c r="AC5" s="188"/>
      <c r="AD5" s="187"/>
      <c r="AE5" s="188"/>
      <c r="AF5" s="187"/>
      <c r="AG5" s="188"/>
      <c r="AH5" s="187"/>
      <c r="AI5" s="188"/>
      <c r="AJ5" s="187"/>
      <c r="AK5" s="188"/>
      <c r="AL5" s="187"/>
      <c r="AM5" s="188"/>
      <c r="AN5" s="187"/>
      <c r="AO5" s="188"/>
      <c r="AP5" s="187"/>
      <c r="AQ5" s="188"/>
      <c r="AR5" s="187"/>
      <c r="AS5" s="189"/>
    </row>
    <row r="6" spans="1:45" ht="20.100000000000001" customHeight="1" thickBot="1" x14ac:dyDescent="0.45">
      <c r="A6" s="229" t="s">
        <v>62</v>
      </c>
      <c r="B6" s="187"/>
      <c r="C6" s="188"/>
      <c r="D6" s="187"/>
      <c r="E6" s="188"/>
      <c r="F6" s="187"/>
      <c r="G6" s="188"/>
      <c r="H6" s="187"/>
      <c r="I6" s="188"/>
      <c r="J6" s="187"/>
      <c r="K6" s="188"/>
      <c r="L6" s="187"/>
      <c r="M6" s="188"/>
      <c r="N6" s="187"/>
      <c r="O6" s="188"/>
      <c r="P6" s="187"/>
      <c r="Q6" s="188"/>
      <c r="R6" s="187"/>
      <c r="S6" s="188"/>
      <c r="T6" s="187"/>
      <c r="U6" s="188"/>
      <c r="V6" s="187"/>
      <c r="W6" s="188"/>
      <c r="X6" s="187"/>
      <c r="Y6" s="188"/>
      <c r="Z6" s="187"/>
      <c r="AA6" s="188"/>
      <c r="AB6" s="187"/>
      <c r="AC6" s="188"/>
      <c r="AD6" s="187"/>
      <c r="AE6" s="188"/>
      <c r="AF6" s="187"/>
      <c r="AG6" s="188"/>
      <c r="AH6" s="187"/>
      <c r="AI6" s="188"/>
      <c r="AJ6" s="187"/>
      <c r="AK6" s="188"/>
      <c r="AL6" s="187"/>
      <c r="AM6" s="188"/>
      <c r="AN6" s="187"/>
      <c r="AO6" s="188"/>
      <c r="AP6" s="187"/>
      <c r="AQ6" s="188"/>
      <c r="AR6" s="187"/>
      <c r="AS6" s="189"/>
    </row>
    <row r="7" spans="1:45" ht="20.100000000000001" customHeight="1" thickBot="1" x14ac:dyDescent="0.45">
      <c r="A7" s="230"/>
      <c r="B7" s="190" t="s">
        <v>110</v>
      </c>
      <c r="C7" s="190">
        <f>SUM(ÖVERSIKT!$I$20:$I$20)</f>
        <v>0</v>
      </c>
      <c r="D7" s="190" t="s">
        <v>110</v>
      </c>
      <c r="E7" s="190">
        <f>SUM(ÖVERSIKT!$I$20:$I$20)</f>
        <v>0</v>
      </c>
      <c r="F7" s="190" t="s">
        <v>110</v>
      </c>
      <c r="G7" s="190">
        <f>SUM(ÖVERSIKT!$I$20:$I$20)</f>
        <v>0</v>
      </c>
      <c r="H7" s="190" t="s">
        <v>110</v>
      </c>
      <c r="I7" s="190">
        <f>SUM(ÖVERSIKT!$I$20:$I$20)</f>
        <v>0</v>
      </c>
      <c r="J7" s="190" t="s">
        <v>110</v>
      </c>
      <c r="K7" s="190">
        <f>SUM(ÖVERSIKT!$I$20:$I$20)</f>
        <v>0</v>
      </c>
      <c r="L7" s="190" t="s">
        <v>110</v>
      </c>
      <c r="M7" s="190">
        <f>SUM(ÖVERSIKT!$I$20:$I$20)</f>
        <v>0</v>
      </c>
      <c r="N7" s="190" t="s">
        <v>110</v>
      </c>
      <c r="O7" s="190">
        <f>SUM(ÖVERSIKT!$I$20:$I$20)</f>
        <v>0</v>
      </c>
      <c r="P7" s="190" t="s">
        <v>110</v>
      </c>
      <c r="Q7" s="190">
        <f>SUM(ÖVERSIKT!$I$20:$I$20)</f>
        <v>0</v>
      </c>
      <c r="R7" s="190" t="s">
        <v>110</v>
      </c>
      <c r="S7" s="190">
        <f>SUM(ÖVERSIKT!$I$20:$I$20)</f>
        <v>0</v>
      </c>
      <c r="T7" s="190" t="s">
        <v>110</v>
      </c>
      <c r="U7" s="190">
        <f>SUM(ÖVERSIKT!$I$20:$I$20)</f>
        <v>0</v>
      </c>
      <c r="V7" s="190" t="s">
        <v>110</v>
      </c>
      <c r="W7" s="190">
        <f>SUM(ÖVERSIKT!$I$20:$I$20)</f>
        <v>0</v>
      </c>
      <c r="X7" s="190" t="s">
        <v>110</v>
      </c>
      <c r="Y7" s="190">
        <f>SUM(ÖVERSIKT!$I$20:$I$20)</f>
        <v>0</v>
      </c>
      <c r="Z7" s="190" t="s">
        <v>110</v>
      </c>
      <c r="AA7" s="190">
        <f>SUM(ÖVERSIKT!$I$20:$I$20)</f>
        <v>0</v>
      </c>
      <c r="AB7" s="190" t="s">
        <v>110</v>
      </c>
      <c r="AC7" s="190">
        <f>SUM(ÖVERSIKT!$I$20:$I$20)</f>
        <v>0</v>
      </c>
      <c r="AD7" s="190" t="s">
        <v>110</v>
      </c>
      <c r="AE7" s="190">
        <f>SUM(ÖVERSIKT!$I$20:$I$20)</f>
        <v>0</v>
      </c>
      <c r="AF7" s="190" t="s">
        <v>110</v>
      </c>
      <c r="AG7" s="190">
        <f>SUM(ÖVERSIKT!$I$20:$I$20)</f>
        <v>0</v>
      </c>
      <c r="AH7" s="190" t="s">
        <v>110</v>
      </c>
      <c r="AI7" s="190">
        <f>SUM(ÖVERSIKT!$I$20:$I$20)</f>
        <v>0</v>
      </c>
      <c r="AJ7" s="190" t="s">
        <v>110</v>
      </c>
      <c r="AK7" s="190">
        <f>SUM(ÖVERSIKT!$I$20:$I$20)</f>
        <v>0</v>
      </c>
      <c r="AL7" s="190" t="s">
        <v>110</v>
      </c>
      <c r="AM7" s="190">
        <f>SUM(ÖVERSIKT!$I$20:$I$20)</f>
        <v>0</v>
      </c>
      <c r="AN7" s="190" t="s">
        <v>110</v>
      </c>
      <c r="AO7" s="190">
        <f>SUM(ÖVERSIKT!$I$20:$I$20)</f>
        <v>0</v>
      </c>
      <c r="AP7" s="190" t="s">
        <v>110</v>
      </c>
      <c r="AQ7" s="190">
        <f>SUM(ÖVERSIKT!$I$20:$I$20)</f>
        <v>0</v>
      </c>
      <c r="AR7" s="190" t="s">
        <v>110</v>
      </c>
      <c r="AS7" s="191">
        <f>SUM(ÖVERSIKT!$I$20:$I$20)</f>
        <v>0</v>
      </c>
    </row>
    <row r="8" spans="1:45" ht="13.15" x14ac:dyDescent="0.4">
      <c r="A8" s="231" t="s">
        <v>111</v>
      </c>
      <c r="B8" s="192"/>
      <c r="C8" s="193">
        <f t="shared" ref="C8:C23" si="0">IF(B8,$C$7,0)</f>
        <v>0</v>
      </c>
      <c r="D8" s="194"/>
      <c r="E8" s="193">
        <f t="shared" ref="E8:E23" si="1">IF(D8,$E$7,0)</f>
        <v>0</v>
      </c>
      <c r="F8" s="194"/>
      <c r="G8" s="193">
        <f t="shared" ref="G8:G23" si="2">IF(F8,$E$7,0)</f>
        <v>0</v>
      </c>
      <c r="H8" s="195"/>
      <c r="I8" s="193">
        <f t="shared" ref="I8:I23" si="3">IF(H8,$I$7,0)</f>
        <v>0</v>
      </c>
      <c r="J8" s="196"/>
      <c r="K8" s="193">
        <f t="shared" ref="K8:K23" si="4">IF(J8,$K$7,0)</f>
        <v>0</v>
      </c>
      <c r="L8" s="196"/>
      <c r="M8" s="193">
        <f t="shared" ref="M8:M23" si="5">IF(L8,$M$7,0)</f>
        <v>0</v>
      </c>
      <c r="N8" s="196"/>
      <c r="O8" s="193">
        <f t="shared" ref="O8:O23" si="6">IF(N8,$K$7,0)</f>
        <v>0</v>
      </c>
      <c r="P8" s="196"/>
      <c r="Q8" s="193">
        <f t="shared" ref="Q8:Q23" si="7">IF(P8,$M$7,0)</f>
        <v>0</v>
      </c>
      <c r="R8" s="196"/>
      <c r="S8" s="193">
        <f t="shared" ref="S8:S23" si="8">IF(R8,$K$7,0)</f>
        <v>0</v>
      </c>
      <c r="T8" s="196"/>
      <c r="U8" s="193">
        <f t="shared" ref="U8:U23" si="9">IF(T8,$M$7,0)</f>
        <v>0</v>
      </c>
      <c r="V8" s="196"/>
      <c r="W8" s="193">
        <f t="shared" ref="W8:W23" si="10">IF(V8,$K$7,0)</f>
        <v>0</v>
      </c>
      <c r="X8" s="196"/>
      <c r="Y8" s="193">
        <f t="shared" ref="Y8:Y23" si="11">IF(X8,$M$7,0)</f>
        <v>0</v>
      </c>
      <c r="Z8" s="196"/>
      <c r="AA8" s="193">
        <f t="shared" ref="AA8:AA23" si="12">IF(Z8,$K$7,0)</f>
        <v>0</v>
      </c>
      <c r="AB8" s="196"/>
      <c r="AC8" s="193">
        <f t="shared" ref="AC8:AC23" si="13">IF(AB8,$M$7,0)</f>
        <v>0</v>
      </c>
      <c r="AD8" s="196"/>
      <c r="AE8" s="193">
        <f t="shared" ref="AE8:AE23" si="14">IF(AD8,$K$7,0)</f>
        <v>0</v>
      </c>
      <c r="AF8" s="196"/>
      <c r="AG8" s="193">
        <f t="shared" ref="AG8:AG23" si="15">IF(AF8,$M$7,0)</f>
        <v>0</v>
      </c>
      <c r="AH8" s="196"/>
      <c r="AI8" s="193">
        <f t="shared" ref="AI8:AI23" si="16">IF(AH8,$K$7,0)</f>
        <v>0</v>
      </c>
      <c r="AJ8" s="196"/>
      <c r="AK8" s="193">
        <f t="shared" ref="AK8:AK23" si="17">IF(AJ8,$M$7,0)</f>
        <v>0</v>
      </c>
      <c r="AL8" s="196"/>
      <c r="AM8" s="193">
        <f t="shared" ref="AM8:AM23" si="18">IF(AL8,$K$7,0)</f>
        <v>0</v>
      </c>
      <c r="AN8" s="196"/>
      <c r="AO8" s="193">
        <f t="shared" ref="AO8:AO23" si="19">IF(AN8,$M$7,0)</f>
        <v>0</v>
      </c>
      <c r="AP8" s="196"/>
      <c r="AQ8" s="193">
        <f t="shared" ref="AQ8:AQ23" si="20">IF(AP8,$K$7,0)</f>
        <v>0</v>
      </c>
      <c r="AR8" s="196"/>
      <c r="AS8" s="197">
        <f t="shared" ref="AS8:AS23" si="21">IF(AR8,$M$7,0)</f>
        <v>0</v>
      </c>
    </row>
    <row r="9" spans="1:45" ht="13.15" x14ac:dyDescent="0.4">
      <c r="A9" s="232" t="s">
        <v>111</v>
      </c>
      <c r="B9" s="198"/>
      <c r="C9" s="199">
        <f t="shared" si="0"/>
        <v>0</v>
      </c>
      <c r="D9" s="200"/>
      <c r="E9" s="199">
        <f t="shared" si="1"/>
        <v>0</v>
      </c>
      <c r="F9" s="198"/>
      <c r="G9" s="199">
        <f t="shared" si="2"/>
        <v>0</v>
      </c>
      <c r="H9" s="201"/>
      <c r="I9" s="199">
        <f t="shared" si="3"/>
        <v>0</v>
      </c>
      <c r="J9" s="202"/>
      <c r="K9" s="199">
        <f t="shared" si="4"/>
        <v>0</v>
      </c>
      <c r="L9" s="202"/>
      <c r="M9" s="199">
        <f t="shared" si="5"/>
        <v>0</v>
      </c>
      <c r="N9" s="202"/>
      <c r="O9" s="199">
        <f t="shared" si="6"/>
        <v>0</v>
      </c>
      <c r="P9" s="202"/>
      <c r="Q9" s="199">
        <f t="shared" si="7"/>
        <v>0</v>
      </c>
      <c r="R9" s="202"/>
      <c r="S9" s="199">
        <f t="shared" si="8"/>
        <v>0</v>
      </c>
      <c r="T9" s="202"/>
      <c r="U9" s="199">
        <f t="shared" si="9"/>
        <v>0</v>
      </c>
      <c r="V9" s="202"/>
      <c r="W9" s="199">
        <f t="shared" si="10"/>
        <v>0</v>
      </c>
      <c r="X9" s="202"/>
      <c r="Y9" s="199">
        <f t="shared" si="11"/>
        <v>0</v>
      </c>
      <c r="Z9" s="202"/>
      <c r="AA9" s="199">
        <f t="shared" si="12"/>
        <v>0</v>
      </c>
      <c r="AB9" s="202"/>
      <c r="AC9" s="199">
        <f t="shared" si="13"/>
        <v>0</v>
      </c>
      <c r="AD9" s="202"/>
      <c r="AE9" s="199">
        <f t="shared" si="14"/>
        <v>0</v>
      </c>
      <c r="AF9" s="202"/>
      <c r="AG9" s="199">
        <f t="shared" si="15"/>
        <v>0</v>
      </c>
      <c r="AH9" s="202"/>
      <c r="AI9" s="199">
        <f t="shared" si="16"/>
        <v>0</v>
      </c>
      <c r="AJ9" s="202"/>
      <c r="AK9" s="199">
        <f t="shared" si="17"/>
        <v>0</v>
      </c>
      <c r="AL9" s="202"/>
      <c r="AM9" s="199">
        <f t="shared" si="18"/>
        <v>0</v>
      </c>
      <c r="AN9" s="202"/>
      <c r="AO9" s="199">
        <f t="shared" si="19"/>
        <v>0</v>
      </c>
      <c r="AP9" s="202"/>
      <c r="AQ9" s="199">
        <f t="shared" si="20"/>
        <v>0</v>
      </c>
      <c r="AR9" s="202"/>
      <c r="AS9" s="203">
        <f t="shared" si="21"/>
        <v>0</v>
      </c>
    </row>
    <row r="10" spans="1:45" ht="13.15" x14ac:dyDescent="0.4">
      <c r="A10" s="232" t="s">
        <v>111</v>
      </c>
      <c r="B10" s="198"/>
      <c r="C10" s="199">
        <f t="shared" si="0"/>
        <v>0</v>
      </c>
      <c r="D10" s="204"/>
      <c r="E10" s="199">
        <f t="shared" si="1"/>
        <v>0</v>
      </c>
      <c r="F10" s="204"/>
      <c r="G10" s="199">
        <f t="shared" si="2"/>
        <v>0</v>
      </c>
      <c r="H10" s="205"/>
      <c r="I10" s="199">
        <f t="shared" si="3"/>
        <v>0</v>
      </c>
      <c r="J10" s="202"/>
      <c r="K10" s="199">
        <f t="shared" si="4"/>
        <v>0</v>
      </c>
      <c r="L10" s="205"/>
      <c r="M10" s="199">
        <f t="shared" si="5"/>
        <v>0</v>
      </c>
      <c r="N10" s="202"/>
      <c r="O10" s="199">
        <f t="shared" si="6"/>
        <v>0</v>
      </c>
      <c r="P10" s="205"/>
      <c r="Q10" s="199">
        <f t="shared" si="7"/>
        <v>0</v>
      </c>
      <c r="R10" s="202"/>
      <c r="S10" s="199">
        <f t="shared" si="8"/>
        <v>0</v>
      </c>
      <c r="T10" s="205"/>
      <c r="U10" s="199">
        <f t="shared" si="9"/>
        <v>0</v>
      </c>
      <c r="V10" s="202"/>
      <c r="W10" s="199">
        <f t="shared" si="10"/>
        <v>0</v>
      </c>
      <c r="X10" s="205"/>
      <c r="Y10" s="199">
        <f t="shared" si="11"/>
        <v>0</v>
      </c>
      <c r="Z10" s="202"/>
      <c r="AA10" s="199">
        <f t="shared" si="12"/>
        <v>0</v>
      </c>
      <c r="AB10" s="205"/>
      <c r="AC10" s="199">
        <f t="shared" si="13"/>
        <v>0</v>
      </c>
      <c r="AD10" s="202"/>
      <c r="AE10" s="199">
        <f t="shared" si="14"/>
        <v>0</v>
      </c>
      <c r="AF10" s="205"/>
      <c r="AG10" s="199">
        <f t="shared" si="15"/>
        <v>0</v>
      </c>
      <c r="AH10" s="202"/>
      <c r="AI10" s="199">
        <f t="shared" si="16"/>
        <v>0</v>
      </c>
      <c r="AJ10" s="205"/>
      <c r="AK10" s="199">
        <f t="shared" si="17"/>
        <v>0</v>
      </c>
      <c r="AL10" s="202"/>
      <c r="AM10" s="199">
        <f t="shared" si="18"/>
        <v>0</v>
      </c>
      <c r="AN10" s="205"/>
      <c r="AO10" s="199">
        <f t="shared" si="19"/>
        <v>0</v>
      </c>
      <c r="AP10" s="202"/>
      <c r="AQ10" s="199">
        <f t="shared" si="20"/>
        <v>0</v>
      </c>
      <c r="AR10" s="205"/>
      <c r="AS10" s="203">
        <f t="shared" si="21"/>
        <v>0</v>
      </c>
    </row>
    <row r="11" spans="1:45" ht="13.15" x14ac:dyDescent="0.4">
      <c r="A11" s="232" t="s">
        <v>111</v>
      </c>
      <c r="B11" s="198"/>
      <c r="C11" s="199">
        <f t="shared" si="0"/>
        <v>0</v>
      </c>
      <c r="D11" s="200"/>
      <c r="E11" s="199">
        <f t="shared" si="1"/>
        <v>0</v>
      </c>
      <c r="F11" s="198"/>
      <c r="G11" s="199">
        <f t="shared" si="2"/>
        <v>0</v>
      </c>
      <c r="H11" s="201"/>
      <c r="I11" s="199">
        <f t="shared" si="3"/>
        <v>0</v>
      </c>
      <c r="J11" s="206"/>
      <c r="K11" s="199">
        <f t="shared" si="4"/>
        <v>0</v>
      </c>
      <c r="L11" s="205"/>
      <c r="M11" s="199">
        <f t="shared" si="5"/>
        <v>0</v>
      </c>
      <c r="N11" s="206"/>
      <c r="O11" s="199">
        <f t="shared" si="6"/>
        <v>0</v>
      </c>
      <c r="P11" s="205"/>
      <c r="Q11" s="199">
        <f t="shared" si="7"/>
        <v>0</v>
      </c>
      <c r="R11" s="206"/>
      <c r="S11" s="199">
        <f t="shared" si="8"/>
        <v>0</v>
      </c>
      <c r="T11" s="205"/>
      <c r="U11" s="199">
        <f t="shared" si="9"/>
        <v>0</v>
      </c>
      <c r="V11" s="206"/>
      <c r="W11" s="199">
        <f t="shared" si="10"/>
        <v>0</v>
      </c>
      <c r="X11" s="205"/>
      <c r="Y11" s="199">
        <f t="shared" si="11"/>
        <v>0</v>
      </c>
      <c r="Z11" s="206"/>
      <c r="AA11" s="199">
        <f t="shared" si="12"/>
        <v>0</v>
      </c>
      <c r="AB11" s="205"/>
      <c r="AC11" s="199">
        <f t="shared" si="13"/>
        <v>0</v>
      </c>
      <c r="AD11" s="206"/>
      <c r="AE11" s="199">
        <f t="shared" si="14"/>
        <v>0</v>
      </c>
      <c r="AF11" s="205"/>
      <c r="AG11" s="199">
        <f t="shared" si="15"/>
        <v>0</v>
      </c>
      <c r="AH11" s="206"/>
      <c r="AI11" s="199">
        <f t="shared" si="16"/>
        <v>0</v>
      </c>
      <c r="AJ11" s="205"/>
      <c r="AK11" s="199">
        <f t="shared" si="17"/>
        <v>0</v>
      </c>
      <c r="AL11" s="206"/>
      <c r="AM11" s="199">
        <f t="shared" si="18"/>
        <v>0</v>
      </c>
      <c r="AN11" s="205"/>
      <c r="AO11" s="199">
        <f t="shared" si="19"/>
        <v>0</v>
      </c>
      <c r="AP11" s="206"/>
      <c r="AQ11" s="199">
        <f t="shared" si="20"/>
        <v>0</v>
      </c>
      <c r="AR11" s="205"/>
      <c r="AS11" s="203">
        <f t="shared" si="21"/>
        <v>0</v>
      </c>
    </row>
    <row r="12" spans="1:45" ht="13.15" x14ac:dyDescent="0.4">
      <c r="A12" s="232" t="s">
        <v>111</v>
      </c>
      <c r="B12" s="198"/>
      <c r="C12" s="199">
        <f t="shared" si="0"/>
        <v>0</v>
      </c>
      <c r="D12" s="204"/>
      <c r="E12" s="199">
        <f t="shared" si="1"/>
        <v>0</v>
      </c>
      <c r="F12" s="204"/>
      <c r="G12" s="207">
        <f t="shared" si="2"/>
        <v>0</v>
      </c>
      <c r="H12" s="205"/>
      <c r="I12" s="199">
        <f t="shared" si="3"/>
        <v>0</v>
      </c>
      <c r="J12" s="202"/>
      <c r="K12" s="199">
        <f t="shared" si="4"/>
        <v>0</v>
      </c>
      <c r="L12" s="205"/>
      <c r="M12" s="199">
        <f t="shared" si="5"/>
        <v>0</v>
      </c>
      <c r="N12" s="202"/>
      <c r="O12" s="199">
        <f t="shared" si="6"/>
        <v>0</v>
      </c>
      <c r="P12" s="205"/>
      <c r="Q12" s="199">
        <f t="shared" si="7"/>
        <v>0</v>
      </c>
      <c r="R12" s="202"/>
      <c r="S12" s="199">
        <f t="shared" si="8"/>
        <v>0</v>
      </c>
      <c r="T12" s="205"/>
      <c r="U12" s="199">
        <f t="shared" si="9"/>
        <v>0</v>
      </c>
      <c r="V12" s="202"/>
      <c r="W12" s="199">
        <f t="shared" si="10"/>
        <v>0</v>
      </c>
      <c r="X12" s="205"/>
      <c r="Y12" s="199">
        <f t="shared" si="11"/>
        <v>0</v>
      </c>
      <c r="Z12" s="202"/>
      <c r="AA12" s="199">
        <f t="shared" si="12"/>
        <v>0</v>
      </c>
      <c r="AB12" s="205"/>
      <c r="AC12" s="199">
        <f t="shared" si="13"/>
        <v>0</v>
      </c>
      <c r="AD12" s="202"/>
      <c r="AE12" s="199">
        <f t="shared" si="14"/>
        <v>0</v>
      </c>
      <c r="AF12" s="205"/>
      <c r="AG12" s="199">
        <f t="shared" si="15"/>
        <v>0</v>
      </c>
      <c r="AH12" s="202"/>
      <c r="AI12" s="199">
        <f t="shared" si="16"/>
        <v>0</v>
      </c>
      <c r="AJ12" s="205"/>
      <c r="AK12" s="199">
        <f t="shared" si="17"/>
        <v>0</v>
      </c>
      <c r="AL12" s="202"/>
      <c r="AM12" s="199">
        <f t="shared" si="18"/>
        <v>0</v>
      </c>
      <c r="AN12" s="205"/>
      <c r="AO12" s="199">
        <f t="shared" si="19"/>
        <v>0</v>
      </c>
      <c r="AP12" s="202"/>
      <c r="AQ12" s="199">
        <f t="shared" si="20"/>
        <v>0</v>
      </c>
      <c r="AR12" s="205"/>
      <c r="AS12" s="203">
        <f t="shared" si="21"/>
        <v>0</v>
      </c>
    </row>
    <row r="13" spans="1:45" ht="13.15" x14ac:dyDescent="0.4">
      <c r="A13" s="232" t="s">
        <v>111</v>
      </c>
      <c r="B13" s="198"/>
      <c r="C13" s="199">
        <f t="shared" si="0"/>
        <v>0</v>
      </c>
      <c r="D13" s="204"/>
      <c r="E13" s="199">
        <f t="shared" si="1"/>
        <v>0</v>
      </c>
      <c r="F13" s="204"/>
      <c r="G13" s="199">
        <f t="shared" si="2"/>
        <v>0</v>
      </c>
      <c r="H13" s="205"/>
      <c r="I13" s="199">
        <f t="shared" si="3"/>
        <v>0</v>
      </c>
      <c r="J13" s="204"/>
      <c r="K13" s="199">
        <f t="shared" si="4"/>
        <v>0</v>
      </c>
      <c r="L13" s="205"/>
      <c r="M13" s="199">
        <f t="shared" si="5"/>
        <v>0</v>
      </c>
      <c r="N13" s="204"/>
      <c r="O13" s="199">
        <f t="shared" si="6"/>
        <v>0</v>
      </c>
      <c r="P13" s="205"/>
      <c r="Q13" s="199">
        <f t="shared" si="7"/>
        <v>0</v>
      </c>
      <c r="R13" s="204"/>
      <c r="S13" s="199">
        <f t="shared" si="8"/>
        <v>0</v>
      </c>
      <c r="T13" s="205"/>
      <c r="U13" s="199">
        <f t="shared" si="9"/>
        <v>0</v>
      </c>
      <c r="V13" s="204"/>
      <c r="W13" s="199">
        <f t="shared" si="10"/>
        <v>0</v>
      </c>
      <c r="X13" s="205"/>
      <c r="Y13" s="199">
        <f t="shared" si="11"/>
        <v>0</v>
      </c>
      <c r="Z13" s="204"/>
      <c r="AA13" s="199">
        <f t="shared" si="12"/>
        <v>0</v>
      </c>
      <c r="AB13" s="205"/>
      <c r="AC13" s="199">
        <f t="shared" si="13"/>
        <v>0</v>
      </c>
      <c r="AD13" s="204"/>
      <c r="AE13" s="199">
        <f t="shared" si="14"/>
        <v>0</v>
      </c>
      <c r="AF13" s="205"/>
      <c r="AG13" s="199">
        <f t="shared" si="15"/>
        <v>0</v>
      </c>
      <c r="AH13" s="204"/>
      <c r="AI13" s="199">
        <f t="shared" si="16"/>
        <v>0</v>
      </c>
      <c r="AJ13" s="205"/>
      <c r="AK13" s="199">
        <f t="shared" si="17"/>
        <v>0</v>
      </c>
      <c r="AL13" s="204"/>
      <c r="AM13" s="199">
        <f t="shared" si="18"/>
        <v>0</v>
      </c>
      <c r="AN13" s="205"/>
      <c r="AO13" s="199">
        <f t="shared" si="19"/>
        <v>0</v>
      </c>
      <c r="AP13" s="204"/>
      <c r="AQ13" s="199">
        <f t="shared" si="20"/>
        <v>0</v>
      </c>
      <c r="AR13" s="205"/>
      <c r="AS13" s="203">
        <f t="shared" si="21"/>
        <v>0</v>
      </c>
    </row>
    <row r="14" spans="1:45" ht="13.15" x14ac:dyDescent="0.4">
      <c r="A14" s="232" t="s">
        <v>111</v>
      </c>
      <c r="B14" s="198"/>
      <c r="C14" s="199">
        <f t="shared" si="0"/>
        <v>0</v>
      </c>
      <c r="D14" s="204"/>
      <c r="E14" s="199">
        <f t="shared" si="1"/>
        <v>0</v>
      </c>
      <c r="F14" s="204"/>
      <c r="G14" s="199">
        <f t="shared" si="2"/>
        <v>0</v>
      </c>
      <c r="H14" s="205"/>
      <c r="I14" s="199">
        <f t="shared" si="3"/>
        <v>0</v>
      </c>
      <c r="J14" s="204"/>
      <c r="K14" s="199">
        <f t="shared" si="4"/>
        <v>0</v>
      </c>
      <c r="L14" s="205"/>
      <c r="M14" s="199">
        <f t="shared" si="5"/>
        <v>0</v>
      </c>
      <c r="N14" s="204"/>
      <c r="O14" s="199">
        <f t="shared" si="6"/>
        <v>0</v>
      </c>
      <c r="P14" s="205"/>
      <c r="Q14" s="199">
        <f t="shared" si="7"/>
        <v>0</v>
      </c>
      <c r="R14" s="204"/>
      <c r="S14" s="199">
        <f t="shared" si="8"/>
        <v>0</v>
      </c>
      <c r="T14" s="205"/>
      <c r="U14" s="199">
        <f t="shared" si="9"/>
        <v>0</v>
      </c>
      <c r="V14" s="204"/>
      <c r="W14" s="199">
        <f t="shared" si="10"/>
        <v>0</v>
      </c>
      <c r="X14" s="205"/>
      <c r="Y14" s="199">
        <f t="shared" si="11"/>
        <v>0</v>
      </c>
      <c r="Z14" s="204"/>
      <c r="AA14" s="199">
        <f t="shared" si="12"/>
        <v>0</v>
      </c>
      <c r="AB14" s="205"/>
      <c r="AC14" s="199">
        <f t="shared" si="13"/>
        <v>0</v>
      </c>
      <c r="AD14" s="204"/>
      <c r="AE14" s="199">
        <f t="shared" si="14"/>
        <v>0</v>
      </c>
      <c r="AF14" s="205"/>
      <c r="AG14" s="199">
        <f t="shared" si="15"/>
        <v>0</v>
      </c>
      <c r="AH14" s="204"/>
      <c r="AI14" s="199">
        <f t="shared" si="16"/>
        <v>0</v>
      </c>
      <c r="AJ14" s="205"/>
      <c r="AK14" s="199">
        <f t="shared" si="17"/>
        <v>0</v>
      </c>
      <c r="AL14" s="204"/>
      <c r="AM14" s="199">
        <f t="shared" si="18"/>
        <v>0</v>
      </c>
      <c r="AN14" s="205"/>
      <c r="AO14" s="199">
        <f t="shared" si="19"/>
        <v>0</v>
      </c>
      <c r="AP14" s="204"/>
      <c r="AQ14" s="199">
        <f t="shared" si="20"/>
        <v>0</v>
      </c>
      <c r="AR14" s="205"/>
      <c r="AS14" s="203">
        <f t="shared" si="21"/>
        <v>0</v>
      </c>
    </row>
    <row r="15" spans="1:45" ht="13.15" x14ac:dyDescent="0.4">
      <c r="A15" s="232" t="s">
        <v>111</v>
      </c>
      <c r="B15" s="198"/>
      <c r="C15" s="199">
        <f t="shared" si="0"/>
        <v>0</v>
      </c>
      <c r="D15" s="204"/>
      <c r="E15" s="199">
        <f t="shared" si="1"/>
        <v>0</v>
      </c>
      <c r="F15" s="204"/>
      <c r="G15" s="199">
        <f t="shared" si="2"/>
        <v>0</v>
      </c>
      <c r="H15" s="205"/>
      <c r="I15" s="199">
        <f t="shared" si="3"/>
        <v>0</v>
      </c>
      <c r="J15" s="204"/>
      <c r="K15" s="199">
        <f t="shared" si="4"/>
        <v>0</v>
      </c>
      <c r="L15" s="205"/>
      <c r="M15" s="199">
        <f t="shared" si="5"/>
        <v>0</v>
      </c>
      <c r="N15" s="204"/>
      <c r="O15" s="199">
        <f t="shared" si="6"/>
        <v>0</v>
      </c>
      <c r="P15" s="205"/>
      <c r="Q15" s="199">
        <f t="shared" si="7"/>
        <v>0</v>
      </c>
      <c r="R15" s="204"/>
      <c r="S15" s="199">
        <f t="shared" si="8"/>
        <v>0</v>
      </c>
      <c r="T15" s="205"/>
      <c r="U15" s="199">
        <f t="shared" si="9"/>
        <v>0</v>
      </c>
      <c r="V15" s="204"/>
      <c r="W15" s="199">
        <f t="shared" si="10"/>
        <v>0</v>
      </c>
      <c r="X15" s="205"/>
      <c r="Y15" s="199">
        <f t="shared" si="11"/>
        <v>0</v>
      </c>
      <c r="Z15" s="204"/>
      <c r="AA15" s="199">
        <f t="shared" si="12"/>
        <v>0</v>
      </c>
      <c r="AB15" s="205"/>
      <c r="AC15" s="199">
        <f t="shared" si="13"/>
        <v>0</v>
      </c>
      <c r="AD15" s="204"/>
      <c r="AE15" s="199">
        <f t="shared" si="14"/>
        <v>0</v>
      </c>
      <c r="AF15" s="205"/>
      <c r="AG15" s="199">
        <f t="shared" si="15"/>
        <v>0</v>
      </c>
      <c r="AH15" s="204"/>
      <c r="AI15" s="199">
        <f t="shared" si="16"/>
        <v>0</v>
      </c>
      <c r="AJ15" s="205"/>
      <c r="AK15" s="199">
        <f t="shared" si="17"/>
        <v>0</v>
      </c>
      <c r="AL15" s="204"/>
      <c r="AM15" s="199">
        <f t="shared" si="18"/>
        <v>0</v>
      </c>
      <c r="AN15" s="205"/>
      <c r="AO15" s="199">
        <f t="shared" si="19"/>
        <v>0</v>
      </c>
      <c r="AP15" s="204"/>
      <c r="AQ15" s="199">
        <f t="shared" si="20"/>
        <v>0</v>
      </c>
      <c r="AR15" s="205"/>
      <c r="AS15" s="203">
        <f t="shared" si="21"/>
        <v>0</v>
      </c>
    </row>
    <row r="16" spans="1:45" ht="13.15" x14ac:dyDescent="0.4">
      <c r="A16" s="232" t="s">
        <v>111</v>
      </c>
      <c r="B16" s="198"/>
      <c r="C16" s="199">
        <f t="shared" si="0"/>
        <v>0</v>
      </c>
      <c r="D16" s="204"/>
      <c r="E16" s="199">
        <f t="shared" si="1"/>
        <v>0</v>
      </c>
      <c r="F16" s="204"/>
      <c r="G16" s="199">
        <f t="shared" si="2"/>
        <v>0</v>
      </c>
      <c r="H16" s="205"/>
      <c r="I16" s="199">
        <f t="shared" si="3"/>
        <v>0</v>
      </c>
      <c r="J16" s="204"/>
      <c r="K16" s="199">
        <f t="shared" si="4"/>
        <v>0</v>
      </c>
      <c r="L16" s="205"/>
      <c r="M16" s="199">
        <f t="shared" si="5"/>
        <v>0</v>
      </c>
      <c r="N16" s="204"/>
      <c r="O16" s="199">
        <f t="shared" si="6"/>
        <v>0</v>
      </c>
      <c r="P16" s="205"/>
      <c r="Q16" s="199">
        <f t="shared" si="7"/>
        <v>0</v>
      </c>
      <c r="R16" s="204"/>
      <c r="S16" s="199">
        <f t="shared" si="8"/>
        <v>0</v>
      </c>
      <c r="T16" s="205"/>
      <c r="U16" s="199">
        <f t="shared" si="9"/>
        <v>0</v>
      </c>
      <c r="V16" s="204"/>
      <c r="W16" s="199">
        <f t="shared" si="10"/>
        <v>0</v>
      </c>
      <c r="X16" s="205"/>
      <c r="Y16" s="199">
        <f t="shared" si="11"/>
        <v>0</v>
      </c>
      <c r="Z16" s="204"/>
      <c r="AA16" s="199">
        <f t="shared" si="12"/>
        <v>0</v>
      </c>
      <c r="AB16" s="205"/>
      <c r="AC16" s="199">
        <f t="shared" si="13"/>
        <v>0</v>
      </c>
      <c r="AD16" s="204"/>
      <c r="AE16" s="199">
        <f t="shared" si="14"/>
        <v>0</v>
      </c>
      <c r="AF16" s="205"/>
      <c r="AG16" s="199">
        <f t="shared" si="15"/>
        <v>0</v>
      </c>
      <c r="AH16" s="204"/>
      <c r="AI16" s="199">
        <f t="shared" si="16"/>
        <v>0</v>
      </c>
      <c r="AJ16" s="205"/>
      <c r="AK16" s="199">
        <f t="shared" si="17"/>
        <v>0</v>
      </c>
      <c r="AL16" s="204"/>
      <c r="AM16" s="199">
        <f t="shared" si="18"/>
        <v>0</v>
      </c>
      <c r="AN16" s="205"/>
      <c r="AO16" s="199">
        <f t="shared" si="19"/>
        <v>0</v>
      </c>
      <c r="AP16" s="204"/>
      <c r="AQ16" s="199">
        <f t="shared" si="20"/>
        <v>0</v>
      </c>
      <c r="AR16" s="205"/>
      <c r="AS16" s="203">
        <f t="shared" si="21"/>
        <v>0</v>
      </c>
    </row>
    <row r="17" spans="1:45" ht="13.15" x14ac:dyDescent="0.4">
      <c r="A17" s="232" t="s">
        <v>111</v>
      </c>
      <c r="B17" s="198"/>
      <c r="C17" s="199">
        <f t="shared" si="0"/>
        <v>0</v>
      </c>
      <c r="D17" s="204"/>
      <c r="E17" s="199">
        <f t="shared" si="1"/>
        <v>0</v>
      </c>
      <c r="F17" s="204"/>
      <c r="G17" s="199">
        <f t="shared" si="2"/>
        <v>0</v>
      </c>
      <c r="H17" s="205"/>
      <c r="I17" s="199">
        <f t="shared" si="3"/>
        <v>0</v>
      </c>
      <c r="J17" s="204"/>
      <c r="K17" s="199">
        <f t="shared" si="4"/>
        <v>0</v>
      </c>
      <c r="L17" s="205"/>
      <c r="M17" s="199">
        <f t="shared" si="5"/>
        <v>0</v>
      </c>
      <c r="N17" s="204"/>
      <c r="O17" s="199">
        <f t="shared" si="6"/>
        <v>0</v>
      </c>
      <c r="P17" s="205"/>
      <c r="Q17" s="199">
        <f t="shared" si="7"/>
        <v>0</v>
      </c>
      <c r="R17" s="204"/>
      <c r="S17" s="199">
        <f t="shared" si="8"/>
        <v>0</v>
      </c>
      <c r="T17" s="205"/>
      <c r="U17" s="199">
        <f t="shared" si="9"/>
        <v>0</v>
      </c>
      <c r="V17" s="204"/>
      <c r="W17" s="199">
        <f t="shared" si="10"/>
        <v>0</v>
      </c>
      <c r="X17" s="205"/>
      <c r="Y17" s="199">
        <f t="shared" si="11"/>
        <v>0</v>
      </c>
      <c r="Z17" s="204"/>
      <c r="AA17" s="199">
        <f t="shared" si="12"/>
        <v>0</v>
      </c>
      <c r="AB17" s="205"/>
      <c r="AC17" s="199">
        <f t="shared" si="13"/>
        <v>0</v>
      </c>
      <c r="AD17" s="204"/>
      <c r="AE17" s="199">
        <f t="shared" si="14"/>
        <v>0</v>
      </c>
      <c r="AF17" s="205"/>
      <c r="AG17" s="199">
        <f t="shared" si="15"/>
        <v>0</v>
      </c>
      <c r="AH17" s="204"/>
      <c r="AI17" s="199">
        <f t="shared" si="16"/>
        <v>0</v>
      </c>
      <c r="AJ17" s="205"/>
      <c r="AK17" s="199">
        <f t="shared" si="17"/>
        <v>0</v>
      </c>
      <c r="AL17" s="204"/>
      <c r="AM17" s="199">
        <f t="shared" si="18"/>
        <v>0</v>
      </c>
      <c r="AN17" s="205"/>
      <c r="AO17" s="199">
        <f t="shared" si="19"/>
        <v>0</v>
      </c>
      <c r="AP17" s="204"/>
      <c r="AQ17" s="199">
        <f t="shared" si="20"/>
        <v>0</v>
      </c>
      <c r="AR17" s="205"/>
      <c r="AS17" s="203">
        <f t="shared" si="21"/>
        <v>0</v>
      </c>
    </row>
    <row r="18" spans="1:45" ht="13.15" x14ac:dyDescent="0.4">
      <c r="A18" s="232" t="s">
        <v>111</v>
      </c>
      <c r="B18" s="198"/>
      <c r="C18" s="199">
        <f t="shared" si="0"/>
        <v>0</v>
      </c>
      <c r="D18" s="204"/>
      <c r="E18" s="199">
        <f t="shared" si="1"/>
        <v>0</v>
      </c>
      <c r="F18" s="204"/>
      <c r="G18" s="199">
        <f t="shared" si="2"/>
        <v>0</v>
      </c>
      <c r="H18" s="205"/>
      <c r="I18" s="199">
        <f t="shared" si="3"/>
        <v>0</v>
      </c>
      <c r="J18" s="204"/>
      <c r="K18" s="199">
        <f t="shared" si="4"/>
        <v>0</v>
      </c>
      <c r="L18" s="205"/>
      <c r="M18" s="199">
        <f t="shared" si="5"/>
        <v>0</v>
      </c>
      <c r="N18" s="204"/>
      <c r="O18" s="199">
        <f t="shared" si="6"/>
        <v>0</v>
      </c>
      <c r="P18" s="205"/>
      <c r="Q18" s="199">
        <f t="shared" si="7"/>
        <v>0</v>
      </c>
      <c r="R18" s="204"/>
      <c r="S18" s="199">
        <f t="shared" si="8"/>
        <v>0</v>
      </c>
      <c r="T18" s="205"/>
      <c r="U18" s="199">
        <f t="shared" si="9"/>
        <v>0</v>
      </c>
      <c r="V18" s="204"/>
      <c r="W18" s="199">
        <f t="shared" si="10"/>
        <v>0</v>
      </c>
      <c r="X18" s="205"/>
      <c r="Y18" s="199">
        <f t="shared" si="11"/>
        <v>0</v>
      </c>
      <c r="Z18" s="204"/>
      <c r="AA18" s="199">
        <f t="shared" si="12"/>
        <v>0</v>
      </c>
      <c r="AB18" s="205"/>
      <c r="AC18" s="199">
        <f t="shared" si="13"/>
        <v>0</v>
      </c>
      <c r="AD18" s="204"/>
      <c r="AE18" s="199">
        <f t="shared" si="14"/>
        <v>0</v>
      </c>
      <c r="AF18" s="205"/>
      <c r="AG18" s="199">
        <f t="shared" si="15"/>
        <v>0</v>
      </c>
      <c r="AH18" s="204"/>
      <c r="AI18" s="199">
        <f t="shared" si="16"/>
        <v>0</v>
      </c>
      <c r="AJ18" s="205"/>
      <c r="AK18" s="199">
        <f t="shared" si="17"/>
        <v>0</v>
      </c>
      <c r="AL18" s="204"/>
      <c r="AM18" s="199">
        <f t="shared" si="18"/>
        <v>0</v>
      </c>
      <c r="AN18" s="205"/>
      <c r="AO18" s="199">
        <f t="shared" si="19"/>
        <v>0</v>
      </c>
      <c r="AP18" s="204"/>
      <c r="AQ18" s="199">
        <f t="shared" si="20"/>
        <v>0</v>
      </c>
      <c r="AR18" s="205"/>
      <c r="AS18" s="203">
        <f t="shared" si="21"/>
        <v>0</v>
      </c>
    </row>
    <row r="19" spans="1:45" ht="13.15" x14ac:dyDescent="0.4">
      <c r="A19" s="232" t="s">
        <v>111</v>
      </c>
      <c r="B19" s="198"/>
      <c r="C19" s="199">
        <f t="shared" si="0"/>
        <v>0</v>
      </c>
      <c r="D19" s="204"/>
      <c r="E19" s="199">
        <f t="shared" si="1"/>
        <v>0</v>
      </c>
      <c r="F19" s="204"/>
      <c r="G19" s="199">
        <f t="shared" si="2"/>
        <v>0</v>
      </c>
      <c r="H19" s="205"/>
      <c r="I19" s="199">
        <f t="shared" si="3"/>
        <v>0</v>
      </c>
      <c r="J19" s="204"/>
      <c r="K19" s="199">
        <f t="shared" si="4"/>
        <v>0</v>
      </c>
      <c r="L19" s="205"/>
      <c r="M19" s="199">
        <f t="shared" si="5"/>
        <v>0</v>
      </c>
      <c r="N19" s="204"/>
      <c r="O19" s="199">
        <f t="shared" si="6"/>
        <v>0</v>
      </c>
      <c r="P19" s="205"/>
      <c r="Q19" s="199">
        <f t="shared" si="7"/>
        <v>0</v>
      </c>
      <c r="R19" s="204"/>
      <c r="S19" s="199">
        <f t="shared" si="8"/>
        <v>0</v>
      </c>
      <c r="T19" s="205"/>
      <c r="U19" s="199">
        <f t="shared" si="9"/>
        <v>0</v>
      </c>
      <c r="V19" s="204"/>
      <c r="W19" s="199">
        <f t="shared" si="10"/>
        <v>0</v>
      </c>
      <c r="X19" s="205"/>
      <c r="Y19" s="199">
        <f t="shared" si="11"/>
        <v>0</v>
      </c>
      <c r="Z19" s="204"/>
      <c r="AA19" s="199">
        <f t="shared" si="12"/>
        <v>0</v>
      </c>
      <c r="AB19" s="205"/>
      <c r="AC19" s="199">
        <f t="shared" si="13"/>
        <v>0</v>
      </c>
      <c r="AD19" s="204"/>
      <c r="AE19" s="199">
        <f t="shared" si="14"/>
        <v>0</v>
      </c>
      <c r="AF19" s="205"/>
      <c r="AG19" s="199">
        <f t="shared" si="15"/>
        <v>0</v>
      </c>
      <c r="AH19" s="204"/>
      <c r="AI19" s="199">
        <f t="shared" si="16"/>
        <v>0</v>
      </c>
      <c r="AJ19" s="205"/>
      <c r="AK19" s="199">
        <f t="shared" si="17"/>
        <v>0</v>
      </c>
      <c r="AL19" s="204"/>
      <c r="AM19" s="199">
        <f t="shared" si="18"/>
        <v>0</v>
      </c>
      <c r="AN19" s="205"/>
      <c r="AO19" s="199">
        <f t="shared" si="19"/>
        <v>0</v>
      </c>
      <c r="AP19" s="204"/>
      <c r="AQ19" s="199">
        <f t="shared" si="20"/>
        <v>0</v>
      </c>
      <c r="AR19" s="205"/>
      <c r="AS19" s="203">
        <f t="shared" si="21"/>
        <v>0</v>
      </c>
    </row>
    <row r="20" spans="1:45" ht="13.15" x14ac:dyDescent="0.4">
      <c r="A20" s="232" t="s">
        <v>111</v>
      </c>
      <c r="B20" s="198"/>
      <c r="C20" s="199">
        <f t="shared" si="0"/>
        <v>0</v>
      </c>
      <c r="D20" s="204"/>
      <c r="E20" s="199">
        <f t="shared" si="1"/>
        <v>0</v>
      </c>
      <c r="F20" s="204"/>
      <c r="G20" s="199">
        <f t="shared" si="2"/>
        <v>0</v>
      </c>
      <c r="H20" s="205"/>
      <c r="I20" s="199">
        <f t="shared" si="3"/>
        <v>0</v>
      </c>
      <c r="J20" s="204"/>
      <c r="K20" s="199">
        <f t="shared" si="4"/>
        <v>0</v>
      </c>
      <c r="L20" s="205"/>
      <c r="M20" s="199">
        <f t="shared" si="5"/>
        <v>0</v>
      </c>
      <c r="N20" s="204"/>
      <c r="O20" s="199">
        <f t="shared" si="6"/>
        <v>0</v>
      </c>
      <c r="P20" s="205"/>
      <c r="Q20" s="199">
        <f t="shared" si="7"/>
        <v>0</v>
      </c>
      <c r="R20" s="204"/>
      <c r="S20" s="199">
        <f t="shared" si="8"/>
        <v>0</v>
      </c>
      <c r="T20" s="205"/>
      <c r="U20" s="199">
        <f t="shared" si="9"/>
        <v>0</v>
      </c>
      <c r="V20" s="204"/>
      <c r="W20" s="199">
        <f t="shared" si="10"/>
        <v>0</v>
      </c>
      <c r="X20" s="205"/>
      <c r="Y20" s="199">
        <f t="shared" si="11"/>
        <v>0</v>
      </c>
      <c r="Z20" s="204"/>
      <c r="AA20" s="199">
        <f t="shared" si="12"/>
        <v>0</v>
      </c>
      <c r="AB20" s="205"/>
      <c r="AC20" s="199">
        <f t="shared" si="13"/>
        <v>0</v>
      </c>
      <c r="AD20" s="204"/>
      <c r="AE20" s="199">
        <f t="shared" si="14"/>
        <v>0</v>
      </c>
      <c r="AF20" s="205"/>
      <c r="AG20" s="199">
        <f t="shared" si="15"/>
        <v>0</v>
      </c>
      <c r="AH20" s="204"/>
      <c r="AI20" s="199">
        <f t="shared" si="16"/>
        <v>0</v>
      </c>
      <c r="AJ20" s="205"/>
      <c r="AK20" s="199">
        <f t="shared" si="17"/>
        <v>0</v>
      </c>
      <c r="AL20" s="204"/>
      <c r="AM20" s="199">
        <f t="shared" si="18"/>
        <v>0</v>
      </c>
      <c r="AN20" s="205"/>
      <c r="AO20" s="199">
        <f t="shared" si="19"/>
        <v>0</v>
      </c>
      <c r="AP20" s="204"/>
      <c r="AQ20" s="199">
        <f t="shared" si="20"/>
        <v>0</v>
      </c>
      <c r="AR20" s="205"/>
      <c r="AS20" s="203">
        <f t="shared" si="21"/>
        <v>0</v>
      </c>
    </row>
    <row r="21" spans="1:45" ht="13.15" x14ac:dyDescent="0.4">
      <c r="A21" s="232" t="s">
        <v>111</v>
      </c>
      <c r="B21" s="198"/>
      <c r="C21" s="199">
        <f t="shared" si="0"/>
        <v>0</v>
      </c>
      <c r="D21" s="204"/>
      <c r="E21" s="199">
        <f t="shared" si="1"/>
        <v>0</v>
      </c>
      <c r="F21" s="204"/>
      <c r="G21" s="199">
        <f t="shared" si="2"/>
        <v>0</v>
      </c>
      <c r="H21" s="205"/>
      <c r="I21" s="199">
        <f t="shared" si="3"/>
        <v>0</v>
      </c>
      <c r="J21" s="204"/>
      <c r="K21" s="199">
        <f t="shared" si="4"/>
        <v>0</v>
      </c>
      <c r="L21" s="205"/>
      <c r="M21" s="199">
        <f t="shared" si="5"/>
        <v>0</v>
      </c>
      <c r="N21" s="204"/>
      <c r="O21" s="199">
        <f t="shared" si="6"/>
        <v>0</v>
      </c>
      <c r="P21" s="205"/>
      <c r="Q21" s="199">
        <f t="shared" si="7"/>
        <v>0</v>
      </c>
      <c r="R21" s="204"/>
      <c r="S21" s="199">
        <f t="shared" si="8"/>
        <v>0</v>
      </c>
      <c r="T21" s="205"/>
      <c r="U21" s="199">
        <f t="shared" si="9"/>
        <v>0</v>
      </c>
      <c r="V21" s="204"/>
      <c r="W21" s="199">
        <f t="shared" si="10"/>
        <v>0</v>
      </c>
      <c r="X21" s="205"/>
      <c r="Y21" s="199">
        <f t="shared" si="11"/>
        <v>0</v>
      </c>
      <c r="Z21" s="204"/>
      <c r="AA21" s="199">
        <f t="shared" si="12"/>
        <v>0</v>
      </c>
      <c r="AB21" s="205"/>
      <c r="AC21" s="199">
        <f t="shared" si="13"/>
        <v>0</v>
      </c>
      <c r="AD21" s="204"/>
      <c r="AE21" s="199">
        <f t="shared" si="14"/>
        <v>0</v>
      </c>
      <c r="AF21" s="205"/>
      <c r="AG21" s="199">
        <f t="shared" si="15"/>
        <v>0</v>
      </c>
      <c r="AH21" s="204"/>
      <c r="AI21" s="199">
        <f t="shared" si="16"/>
        <v>0</v>
      </c>
      <c r="AJ21" s="205"/>
      <c r="AK21" s="199">
        <f t="shared" si="17"/>
        <v>0</v>
      </c>
      <c r="AL21" s="204"/>
      <c r="AM21" s="199">
        <f t="shared" si="18"/>
        <v>0</v>
      </c>
      <c r="AN21" s="205"/>
      <c r="AO21" s="199">
        <f t="shared" si="19"/>
        <v>0</v>
      </c>
      <c r="AP21" s="204"/>
      <c r="AQ21" s="199">
        <f t="shared" si="20"/>
        <v>0</v>
      </c>
      <c r="AR21" s="205"/>
      <c r="AS21" s="203">
        <f t="shared" si="21"/>
        <v>0</v>
      </c>
    </row>
    <row r="22" spans="1:45" ht="13.15" x14ac:dyDescent="0.4">
      <c r="A22" s="232" t="s">
        <v>111</v>
      </c>
      <c r="B22" s="198"/>
      <c r="C22" s="199">
        <f t="shared" si="0"/>
        <v>0</v>
      </c>
      <c r="D22" s="204"/>
      <c r="E22" s="199">
        <f t="shared" si="1"/>
        <v>0</v>
      </c>
      <c r="F22" s="204"/>
      <c r="G22" s="199">
        <f t="shared" si="2"/>
        <v>0</v>
      </c>
      <c r="H22" s="205"/>
      <c r="I22" s="199">
        <f t="shared" si="3"/>
        <v>0</v>
      </c>
      <c r="J22" s="204"/>
      <c r="K22" s="199">
        <f t="shared" si="4"/>
        <v>0</v>
      </c>
      <c r="L22" s="205"/>
      <c r="M22" s="199">
        <f t="shared" si="5"/>
        <v>0</v>
      </c>
      <c r="N22" s="204"/>
      <c r="O22" s="199">
        <f t="shared" si="6"/>
        <v>0</v>
      </c>
      <c r="P22" s="205"/>
      <c r="Q22" s="199">
        <f t="shared" si="7"/>
        <v>0</v>
      </c>
      <c r="R22" s="204"/>
      <c r="S22" s="199">
        <f t="shared" si="8"/>
        <v>0</v>
      </c>
      <c r="T22" s="205"/>
      <c r="U22" s="199">
        <f t="shared" si="9"/>
        <v>0</v>
      </c>
      <c r="V22" s="204"/>
      <c r="W22" s="199">
        <f t="shared" si="10"/>
        <v>0</v>
      </c>
      <c r="X22" s="205"/>
      <c r="Y22" s="199">
        <f t="shared" si="11"/>
        <v>0</v>
      </c>
      <c r="Z22" s="204"/>
      <c r="AA22" s="199">
        <f t="shared" si="12"/>
        <v>0</v>
      </c>
      <c r="AB22" s="205"/>
      <c r="AC22" s="199">
        <f t="shared" si="13"/>
        <v>0</v>
      </c>
      <c r="AD22" s="204"/>
      <c r="AE22" s="199">
        <f t="shared" si="14"/>
        <v>0</v>
      </c>
      <c r="AF22" s="205"/>
      <c r="AG22" s="199">
        <f t="shared" si="15"/>
        <v>0</v>
      </c>
      <c r="AH22" s="204"/>
      <c r="AI22" s="199">
        <f t="shared" si="16"/>
        <v>0</v>
      </c>
      <c r="AJ22" s="205"/>
      <c r="AK22" s="199">
        <f t="shared" si="17"/>
        <v>0</v>
      </c>
      <c r="AL22" s="204"/>
      <c r="AM22" s="199">
        <f t="shared" si="18"/>
        <v>0</v>
      </c>
      <c r="AN22" s="205"/>
      <c r="AO22" s="199">
        <f t="shared" si="19"/>
        <v>0</v>
      </c>
      <c r="AP22" s="204"/>
      <c r="AQ22" s="199">
        <f t="shared" si="20"/>
        <v>0</v>
      </c>
      <c r="AR22" s="205"/>
      <c r="AS22" s="203">
        <f t="shared" si="21"/>
        <v>0</v>
      </c>
    </row>
    <row r="23" spans="1:45" ht="13.5" thickBot="1" x14ac:dyDescent="0.45">
      <c r="A23" s="232" t="s">
        <v>111</v>
      </c>
      <c r="B23" s="198"/>
      <c r="C23" s="199">
        <f t="shared" si="0"/>
        <v>0</v>
      </c>
      <c r="D23" s="204"/>
      <c r="E23" s="199">
        <f t="shared" si="1"/>
        <v>0</v>
      </c>
      <c r="F23" s="204"/>
      <c r="G23" s="199">
        <f t="shared" si="2"/>
        <v>0</v>
      </c>
      <c r="H23" s="204"/>
      <c r="I23" s="199">
        <f t="shared" si="3"/>
        <v>0</v>
      </c>
      <c r="J23" s="204"/>
      <c r="K23" s="199">
        <f t="shared" si="4"/>
        <v>0</v>
      </c>
      <c r="L23" s="205"/>
      <c r="M23" s="199">
        <f t="shared" si="5"/>
        <v>0</v>
      </c>
      <c r="N23" s="204"/>
      <c r="O23" s="199">
        <f t="shared" si="6"/>
        <v>0</v>
      </c>
      <c r="P23" s="205"/>
      <c r="Q23" s="199">
        <f t="shared" si="7"/>
        <v>0</v>
      </c>
      <c r="R23" s="204"/>
      <c r="S23" s="199">
        <f t="shared" si="8"/>
        <v>0</v>
      </c>
      <c r="T23" s="205"/>
      <c r="U23" s="199">
        <f t="shared" si="9"/>
        <v>0</v>
      </c>
      <c r="V23" s="204"/>
      <c r="W23" s="199">
        <f t="shared" si="10"/>
        <v>0</v>
      </c>
      <c r="X23" s="205"/>
      <c r="Y23" s="199">
        <f t="shared" si="11"/>
        <v>0</v>
      </c>
      <c r="Z23" s="204"/>
      <c r="AA23" s="199">
        <f t="shared" si="12"/>
        <v>0</v>
      </c>
      <c r="AB23" s="205"/>
      <c r="AC23" s="199">
        <f t="shared" si="13"/>
        <v>0</v>
      </c>
      <c r="AD23" s="204"/>
      <c r="AE23" s="199">
        <f t="shared" si="14"/>
        <v>0</v>
      </c>
      <c r="AF23" s="205"/>
      <c r="AG23" s="199">
        <f t="shared" si="15"/>
        <v>0</v>
      </c>
      <c r="AH23" s="204"/>
      <c r="AI23" s="199">
        <f t="shared" si="16"/>
        <v>0</v>
      </c>
      <c r="AJ23" s="205"/>
      <c r="AK23" s="199">
        <f t="shared" si="17"/>
        <v>0</v>
      </c>
      <c r="AL23" s="204"/>
      <c r="AM23" s="199">
        <f t="shared" si="18"/>
        <v>0</v>
      </c>
      <c r="AN23" s="205"/>
      <c r="AO23" s="199">
        <f t="shared" si="19"/>
        <v>0</v>
      </c>
      <c r="AP23" s="204"/>
      <c r="AQ23" s="199">
        <f t="shared" si="20"/>
        <v>0</v>
      </c>
      <c r="AR23" s="205"/>
      <c r="AS23" s="203">
        <f t="shared" si="21"/>
        <v>0</v>
      </c>
    </row>
    <row r="24" spans="1:45" ht="13.5" thickBot="1" x14ac:dyDescent="0.4">
      <c r="A24" s="233" t="s">
        <v>66</v>
      </c>
      <c r="B24" s="208"/>
      <c r="C24" s="208">
        <f>SUM(C8:C23)</f>
        <v>0</v>
      </c>
      <c r="D24" s="208"/>
      <c r="E24" s="208">
        <f>SUM(E8:E23)</f>
        <v>0</v>
      </c>
      <c r="F24" s="208"/>
      <c r="G24" s="208">
        <f>SUM(G8:G23)</f>
        <v>0</v>
      </c>
      <c r="H24" s="208"/>
      <c r="I24" s="208">
        <f>SUM(I8:I23)</f>
        <v>0</v>
      </c>
      <c r="J24" s="208"/>
      <c r="K24" s="208">
        <f>SUM(K8:K23)</f>
        <v>0</v>
      </c>
      <c r="L24" s="208"/>
      <c r="M24" s="208">
        <f>SUM(M8:M23)</f>
        <v>0</v>
      </c>
      <c r="N24" s="208"/>
      <c r="O24" s="208">
        <f>SUM(O8:O23)</f>
        <v>0</v>
      </c>
      <c r="P24" s="208"/>
      <c r="Q24" s="208">
        <f>SUM(Q8:Q23)</f>
        <v>0</v>
      </c>
      <c r="R24" s="208"/>
      <c r="S24" s="208">
        <f>SUM(S8:S23)</f>
        <v>0</v>
      </c>
      <c r="T24" s="208"/>
      <c r="U24" s="208">
        <f>SUM(U8:U23)</f>
        <v>0</v>
      </c>
      <c r="V24" s="208"/>
      <c r="W24" s="208">
        <f>SUM(W8:W23)</f>
        <v>0</v>
      </c>
      <c r="X24" s="208"/>
      <c r="Y24" s="208">
        <f>SUM(Y8:Y23)</f>
        <v>0</v>
      </c>
      <c r="Z24" s="208"/>
      <c r="AA24" s="208">
        <f>SUM(AA8:AA23)</f>
        <v>0</v>
      </c>
      <c r="AB24" s="208"/>
      <c r="AC24" s="208">
        <f>SUM(AC8:AC23)</f>
        <v>0</v>
      </c>
      <c r="AD24" s="208"/>
      <c r="AE24" s="208">
        <f>SUM(AE8:AE23)</f>
        <v>0</v>
      </c>
      <c r="AF24" s="208"/>
      <c r="AG24" s="208">
        <f>SUM(AG8:AG23)</f>
        <v>0</v>
      </c>
      <c r="AH24" s="208"/>
      <c r="AI24" s="208">
        <f>SUM(AI8:AI23)</f>
        <v>0</v>
      </c>
      <c r="AJ24" s="208"/>
      <c r="AK24" s="208">
        <f>SUM(AK8:AK23)</f>
        <v>0</v>
      </c>
      <c r="AL24" s="208"/>
      <c r="AM24" s="208">
        <f>SUM(AM8:AM23)</f>
        <v>0</v>
      </c>
      <c r="AN24" s="208"/>
      <c r="AO24" s="208">
        <f>SUM(AO8:AO23)</f>
        <v>0</v>
      </c>
      <c r="AP24" s="208"/>
      <c r="AQ24" s="208">
        <f>SUM(AQ8:AQ23)</f>
        <v>0</v>
      </c>
      <c r="AR24" s="208"/>
      <c r="AS24" s="32">
        <f>SUM(AS8:AS23)</f>
        <v>0</v>
      </c>
    </row>
    <row r="25" spans="1:45" ht="18.600000000000001" customHeight="1" thickBot="1" x14ac:dyDescent="0.4"/>
    <row r="26" spans="1:45" ht="13.15" x14ac:dyDescent="0.4">
      <c r="A26" s="160" t="s">
        <v>112</v>
      </c>
      <c r="B26" s="161">
        <f>SUM(C24+E24+G24+I24+K24+M24+O24+Q24+S24+U24+Y24+AC24+AE24+AG24+AI24+AK24+AM24+AO24+AQ24+AS24)</f>
        <v>0</v>
      </c>
    </row>
    <row r="27" spans="1:45" ht="14.45" customHeight="1" thickBot="1" x14ac:dyDescent="0.45">
      <c r="A27" s="162" t="s">
        <v>113</v>
      </c>
      <c r="B27" s="163">
        <f>COUNT(B8:B23,D8:D23,F8:F23,H8:H22,H23,J8:J23,L8:L23,N8:N23,P8:P23,R8:R23,T8:T23,V8:V23,X8:X23,Z8:Z23,AB8:AB23,AD8:AD23,AF8:AF23,AH8:AH23,AJ8:AJ23,AL8:AL23,AN8:AN23,AP8:AP23,AR8:AR23)</f>
        <v>0</v>
      </c>
    </row>
    <row r="30" spans="1:45" ht="13.15" x14ac:dyDescent="0.4">
      <c r="L30" s="35"/>
    </row>
    <row r="31" spans="1:45" ht="13.15" x14ac:dyDescent="0.4">
      <c r="L31" s="36"/>
    </row>
    <row r="32" spans="1:45" ht="13.15" x14ac:dyDescent="0.4">
      <c r="L32" s="36"/>
    </row>
    <row r="33" spans="12:12" ht="13.15" x14ac:dyDescent="0.4">
      <c r="L33" s="37"/>
    </row>
    <row r="34" spans="12:12" ht="13.15" x14ac:dyDescent="0.4">
      <c r="L34" s="37"/>
    </row>
    <row r="35" spans="12:12" ht="13.15" x14ac:dyDescent="0.4">
      <c r="L35" s="37"/>
    </row>
    <row r="36" spans="12:12" ht="13.15" x14ac:dyDescent="0.4">
      <c r="L36" s="37"/>
    </row>
    <row r="37" spans="12:12" ht="13.15" x14ac:dyDescent="0.4">
      <c r="L37" s="37"/>
    </row>
    <row r="38" spans="12:12" ht="13.15" x14ac:dyDescent="0.4">
      <c r="L38" s="37"/>
    </row>
    <row r="39" spans="12:12" ht="13.15" x14ac:dyDescent="0.4">
      <c r="L39" s="37"/>
    </row>
    <row r="40" spans="12:12" ht="13.15" x14ac:dyDescent="0.4">
      <c r="L40" s="37"/>
    </row>
    <row r="41" spans="12:12" ht="13.15" x14ac:dyDescent="0.4">
      <c r="L41" s="37"/>
    </row>
    <row r="42" spans="12:12" ht="13.15" x14ac:dyDescent="0.4">
      <c r="L42" s="37"/>
    </row>
    <row r="43" spans="12:12" ht="13.15" x14ac:dyDescent="0.4">
      <c r="L43" s="37"/>
    </row>
    <row r="44" spans="12:12" ht="13.15" x14ac:dyDescent="0.4">
      <c r="L44" s="37"/>
    </row>
    <row r="45" spans="12:12" ht="13.15" x14ac:dyDescent="0.4">
      <c r="L45" s="37"/>
    </row>
    <row r="46" spans="12:12" ht="13.15" x14ac:dyDescent="0.4">
      <c r="L46" s="37"/>
    </row>
    <row r="47" spans="12:12" ht="13.15" x14ac:dyDescent="0.4">
      <c r="L47" s="37"/>
    </row>
    <row r="48" spans="12:12" ht="13.15" x14ac:dyDescent="0.4">
      <c r="L48" s="37"/>
    </row>
    <row r="49" spans="12:12" ht="13.15" x14ac:dyDescent="0.4">
      <c r="L49" s="38"/>
    </row>
  </sheetData>
  <dataValidations count="25">
    <dataValidation allowBlank="1" showInputMessage="1" showErrorMessage="1" prompt="Ange 'Screening number' i de ljusblå fälten i cellerna B5:AR5." sqref="A5" xr:uid="{C23CEC34-A248-451D-B8B2-4BADC6D96797}"/>
    <dataValidation allowBlank="1" showInputMessage="1" showErrorMessage="1" prompt="Ange 'Patient number' i de ljusblå fälten i cellerna B6:AR6." sqref="A6" xr:uid="{FD117649-DB67-41DE-9E34-AA7C4E79C720}"/>
    <dataValidation allowBlank="1" showInputMessage="1" showErrorMessage="1" prompt="Ange 'Date' i de ljusblå fälten i cellerna B8:B23." sqref="B7" xr:uid="{019F5B41-25F0-4FED-922A-5246D5D13399}"/>
    <dataValidation allowBlank="1" showInputMessage="1" showErrorMessage="1" prompt="Ange 'Date' i de ljusblå fälten i cellerna D8:D23." sqref="D7" xr:uid="{E23AC2B7-CCA3-4F21-96E4-67B0828306AE}"/>
    <dataValidation allowBlank="1" showInputMessage="1" showErrorMessage="1" prompt="Ange 'Date' i de ljusblå fälten i cellerna F8:F23." sqref="F7" xr:uid="{7FEEBDCC-2972-4AAC-A474-DCBBCDE993A2}"/>
    <dataValidation allowBlank="1" showInputMessage="1" showErrorMessage="1" prompt="Ange 'Date' i de ljusblå fälten i cellerna H8:H23." sqref="H7" xr:uid="{9114691B-A005-47C6-9065-CB3ED37E5B04}"/>
    <dataValidation allowBlank="1" showInputMessage="1" showErrorMessage="1" prompt="Ange 'Date' i de ljusblå fälten i cellerna J8:J23." sqref="J7" xr:uid="{AFC8F9DA-C2E9-4DBF-92FC-428A385DC90B}"/>
    <dataValidation allowBlank="1" showInputMessage="1" showErrorMessage="1" prompt="Ange 'Date' i de ljusblå fälten i cellerna L8:L23." sqref="L7" xr:uid="{C91EDCA6-017C-44ED-ACAA-1233C7EDC895}"/>
    <dataValidation allowBlank="1" showInputMessage="1" showErrorMessage="1" prompt="Ange 'Date' i de ljusblå fälten i cellerna N8:N23." sqref="N7" xr:uid="{1F3B502A-B332-4FEB-B5A0-AFDD90D091D0}"/>
    <dataValidation allowBlank="1" showInputMessage="1" showErrorMessage="1" prompt="Ange 'Date' i de ljusblå fälten i cellerna P8:P23." sqref="P7" xr:uid="{CEE396FB-F761-40DC-A8F1-29FAB443F1C8}"/>
    <dataValidation allowBlank="1" showInputMessage="1" showErrorMessage="1" prompt="Ange 'Date' i de ljusblå fälten i cellerna R8:R23." sqref="R7" xr:uid="{B5EBF80B-7418-4D7A-A991-0D644160996A}"/>
    <dataValidation allowBlank="1" showInputMessage="1" showErrorMessage="1" prompt="Ange 'Date' i de ljusblå fälten i cellerna T8:T23." sqref="T7" xr:uid="{C1ABF75A-7621-46A8-8D13-9EF5F4FB59EF}"/>
    <dataValidation allowBlank="1" showInputMessage="1" showErrorMessage="1" prompt="Ange 'Date' i de ljusblå fälten i cellerna V8:V23." sqref="V7" xr:uid="{9736523F-3571-4C09-AF6C-062A449DC460}"/>
    <dataValidation allowBlank="1" showInputMessage="1" showErrorMessage="1" prompt="Ange 'Date' i de ljusblå fälten i cellerna X8:X23." sqref="X7" xr:uid="{7F5ED57E-720F-41F6-93E3-C6EE59DD31F5}"/>
    <dataValidation allowBlank="1" showInputMessage="1" showErrorMessage="1" prompt="Ange 'Date' i de ljusblå fälten i cellerna Z8:Z23." sqref="Z7" xr:uid="{9AF152E2-0B70-407D-964D-72BB62DEC92E}"/>
    <dataValidation allowBlank="1" showInputMessage="1" showErrorMessage="1" prompt="Ange 'Date' i de ljusblå fälten i cellerna AB8:AB23." sqref="AB7" xr:uid="{73C074BF-F477-4B24-9729-9240B8AAEC55}"/>
    <dataValidation allowBlank="1" showInputMessage="1" showErrorMessage="1" prompt="Ange 'Date' i de ljusblå fälten i cellerna AD8:AD23." sqref="AD7" xr:uid="{96A1ED0D-1705-4081-809C-8A58A04F69B7}"/>
    <dataValidation allowBlank="1" showInputMessage="1" showErrorMessage="1" prompt="Ange 'Date' i de ljusblå fälten i cellerna AF8:AF23." sqref="AF7" xr:uid="{BB13EA05-3663-438C-9313-EA0F19A7F613}"/>
    <dataValidation allowBlank="1" showInputMessage="1" showErrorMessage="1" prompt="Ange 'Date' i de ljusblå fälten i cellerna AH8:AH23." sqref="AH7" xr:uid="{B2063330-48CA-4CC7-9D28-77F75C76644A}"/>
    <dataValidation allowBlank="1" showInputMessage="1" showErrorMessage="1" prompt="Ange 'Date' i de ljusblå fälten i cellerna AJ8:AJ23." sqref="AJ7" xr:uid="{96CA2303-0426-4806-806A-1D54FDBAE5B3}"/>
    <dataValidation allowBlank="1" showInputMessage="1" showErrorMessage="1" prompt="Ange 'Date' i de ljusblå fälten i cellerna AL8:AL23." sqref="AL7" xr:uid="{253060D4-B2B0-4E83-A13B-21FA277FECFE}"/>
    <dataValidation allowBlank="1" showInputMessage="1" showErrorMessage="1" prompt="Ange 'Date' i de ljusblå fälten i cellerna AN8:AN23." sqref="AN7" xr:uid="{E08944C2-BEDD-4640-A83E-5C4D8C75A80B}"/>
    <dataValidation allowBlank="1" showInputMessage="1" showErrorMessage="1" prompt="Ange 'Date' i de ljusblå fälten i cellerna AP8:AP23." sqref="AP7" xr:uid="{30EE51F6-0990-4257-824A-B0D58B7224F1}"/>
    <dataValidation allowBlank="1" showInputMessage="1" showErrorMessage="1" prompt="Ange 'Date' i de ljusblå fälten i cellerna AR8:AR23." sqref="AR7" xr:uid="{D464950F-55F5-4BE7-9331-15A56E89773D}"/>
    <dataValidation allowBlank="1" showInputMessage="1" showErrorMessage="1" prompt="Beräknat från cell I20 under kolumnrubriken 'Total cost incl OH' i bladet 'ÖVERSIKT'." sqref="AS7 C7 E7 G7 I7 K7 M7 O7 Q7 S7 U7 W7 Y7 AA7 AC7 AE7 AG7 AI7 AK7 AM7 AO7 AQ7" xr:uid="{86305FF1-90C5-4FE6-9E70-185E0C0902D9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57"/>
  <sheetViews>
    <sheetView zoomScaleNormal="100" workbookViewId="0"/>
  </sheetViews>
  <sheetFormatPr defaultRowHeight="12.75" x14ac:dyDescent="0.35"/>
  <cols>
    <col min="2" max="2" width="29.796875" customWidth="1"/>
    <col min="3" max="3" width="15.796875" style="33" customWidth="1"/>
    <col min="4" max="4" width="10.53125" style="33" customWidth="1"/>
    <col min="5" max="5" width="14" customWidth="1"/>
    <col min="6" max="6" width="15.46484375" customWidth="1"/>
    <col min="7" max="7" width="17.46484375" style="33" customWidth="1"/>
    <col min="8" max="8" width="10.53125" style="33" customWidth="1"/>
    <col min="9" max="9" width="13.46484375" customWidth="1"/>
  </cols>
  <sheetData>
    <row r="1" spans="1:12" ht="13.25" customHeight="1" x14ac:dyDescent="0.35">
      <c r="A1" s="69" t="s">
        <v>114</v>
      </c>
      <c r="B1" s="56"/>
      <c r="C1" s="234"/>
      <c r="D1" s="235"/>
      <c r="E1" s="56"/>
      <c r="G1"/>
      <c r="H1"/>
    </row>
    <row r="2" spans="1:12" ht="39" customHeight="1" x14ac:dyDescent="0.35">
      <c r="A2" s="71" t="s">
        <v>107</v>
      </c>
      <c r="B2" s="72"/>
      <c r="C2" s="72"/>
      <c r="D2" s="72"/>
      <c r="E2" s="72"/>
      <c r="G2"/>
      <c r="H2"/>
    </row>
    <row r="3" spans="1:12" ht="32.25" customHeight="1" x14ac:dyDescent="0.35">
      <c r="A3" s="71" t="s">
        <v>108</v>
      </c>
      <c r="B3" s="72"/>
      <c r="C3" s="72"/>
      <c r="D3" s="72"/>
      <c r="E3" s="72"/>
      <c r="G3" s="1"/>
      <c r="H3"/>
      <c r="I3" s="1"/>
    </row>
    <row r="4" spans="1:12" ht="45.6" customHeight="1" thickBot="1" x14ac:dyDescent="0.4">
      <c r="A4" s="55"/>
      <c r="B4" s="56"/>
      <c r="C4" s="56"/>
      <c r="D4" s="26"/>
      <c r="E4" s="56"/>
      <c r="F4" s="26"/>
      <c r="G4" s="1"/>
      <c r="H4" s="26"/>
      <c r="I4" s="1"/>
    </row>
    <row r="5" spans="1:12" ht="13.15" thickBot="1" x14ac:dyDescent="0.4">
      <c r="B5" s="209" t="s">
        <v>62</v>
      </c>
      <c r="C5" s="210" t="s">
        <v>110</v>
      </c>
      <c r="D5" s="211">
        <f>SUM(ÖVERSIKT!I33)</f>
        <v>0</v>
      </c>
      <c r="E5" s="210" t="s">
        <v>110</v>
      </c>
      <c r="F5" s="211">
        <f>SUM(ÖVERSIKT!I34)</f>
        <v>0</v>
      </c>
      <c r="G5" s="210" t="s">
        <v>110</v>
      </c>
      <c r="H5" s="211">
        <f>SUM(ÖVERSIKT!I35)</f>
        <v>0</v>
      </c>
      <c r="I5" s="212" t="s">
        <v>89</v>
      </c>
    </row>
    <row r="6" spans="1:12" ht="13.15" x14ac:dyDescent="0.4">
      <c r="B6" s="213"/>
      <c r="C6" s="214"/>
      <c r="D6" s="215">
        <f>IF(C6,D5,0)</f>
        <v>0</v>
      </c>
      <c r="E6" s="216"/>
      <c r="F6" s="215">
        <f>IF(E6,F5,0)</f>
        <v>0</v>
      </c>
      <c r="G6" s="214"/>
      <c r="H6" s="215">
        <f>IF(G6,H5,0)</f>
        <v>0</v>
      </c>
      <c r="I6" s="217">
        <f>D6+F6+H6</f>
        <v>0</v>
      </c>
      <c r="L6" s="73"/>
    </row>
    <row r="7" spans="1:12" ht="13.15" x14ac:dyDescent="0.4">
      <c r="B7" s="218"/>
      <c r="C7" s="219"/>
      <c r="D7" s="220">
        <f t="shared" ref="D7:D55" si="0">IF(C7,D6,0)</f>
        <v>0</v>
      </c>
      <c r="E7" s="221"/>
      <c r="F7" s="220">
        <f t="shared" ref="F7:F55" si="1">IF(E7,F6,0)</f>
        <v>0</v>
      </c>
      <c r="G7" s="219"/>
      <c r="H7" s="220">
        <f t="shared" ref="H7:H55" si="2">IF(G7,H6,0)</f>
        <v>0</v>
      </c>
      <c r="I7" s="222">
        <f t="shared" ref="I7:I55" si="3">D7+F7+H7</f>
        <v>0</v>
      </c>
    </row>
    <row r="8" spans="1:12" ht="13.15" x14ac:dyDescent="0.4">
      <c r="B8" s="218"/>
      <c r="C8" s="219"/>
      <c r="D8" s="220">
        <f t="shared" si="0"/>
        <v>0</v>
      </c>
      <c r="E8" s="221"/>
      <c r="F8" s="220">
        <f t="shared" si="1"/>
        <v>0</v>
      </c>
      <c r="G8" s="219"/>
      <c r="H8" s="220">
        <f t="shared" si="2"/>
        <v>0</v>
      </c>
      <c r="I8" s="222">
        <f t="shared" si="3"/>
        <v>0</v>
      </c>
    </row>
    <row r="9" spans="1:12" ht="13.15" x14ac:dyDescent="0.4">
      <c r="B9" s="218"/>
      <c r="C9" s="219"/>
      <c r="D9" s="220">
        <f t="shared" si="0"/>
        <v>0</v>
      </c>
      <c r="E9" s="221"/>
      <c r="F9" s="220">
        <f t="shared" si="1"/>
        <v>0</v>
      </c>
      <c r="G9" s="219"/>
      <c r="H9" s="220">
        <f t="shared" si="2"/>
        <v>0</v>
      </c>
      <c r="I9" s="222">
        <f t="shared" si="3"/>
        <v>0</v>
      </c>
    </row>
    <row r="10" spans="1:12" ht="13.15" x14ac:dyDescent="0.4">
      <c r="B10" s="218"/>
      <c r="C10" s="219"/>
      <c r="D10" s="220">
        <f t="shared" si="0"/>
        <v>0</v>
      </c>
      <c r="E10" s="221"/>
      <c r="F10" s="220">
        <f t="shared" si="1"/>
        <v>0</v>
      </c>
      <c r="G10" s="219"/>
      <c r="H10" s="220">
        <f t="shared" si="2"/>
        <v>0</v>
      </c>
      <c r="I10" s="222">
        <f t="shared" si="3"/>
        <v>0</v>
      </c>
    </row>
    <row r="11" spans="1:12" ht="13.15" x14ac:dyDescent="0.4">
      <c r="B11" s="218"/>
      <c r="C11" s="219"/>
      <c r="D11" s="220">
        <f t="shared" si="0"/>
        <v>0</v>
      </c>
      <c r="E11" s="221"/>
      <c r="F11" s="220">
        <f t="shared" si="1"/>
        <v>0</v>
      </c>
      <c r="G11" s="219"/>
      <c r="H11" s="220">
        <f t="shared" si="2"/>
        <v>0</v>
      </c>
      <c r="I11" s="222">
        <f t="shared" si="3"/>
        <v>0</v>
      </c>
    </row>
    <row r="12" spans="1:12" ht="13.15" x14ac:dyDescent="0.4">
      <c r="B12" s="218"/>
      <c r="C12" s="219"/>
      <c r="D12" s="220">
        <f t="shared" si="0"/>
        <v>0</v>
      </c>
      <c r="E12" s="221"/>
      <c r="F12" s="220">
        <f t="shared" si="1"/>
        <v>0</v>
      </c>
      <c r="G12" s="219"/>
      <c r="H12" s="220">
        <f t="shared" si="2"/>
        <v>0</v>
      </c>
      <c r="I12" s="222">
        <f t="shared" si="3"/>
        <v>0</v>
      </c>
    </row>
    <row r="13" spans="1:12" ht="13.15" x14ac:dyDescent="0.4">
      <c r="B13" s="218"/>
      <c r="C13" s="219"/>
      <c r="D13" s="220">
        <f t="shared" si="0"/>
        <v>0</v>
      </c>
      <c r="E13" s="221"/>
      <c r="F13" s="220">
        <f t="shared" si="1"/>
        <v>0</v>
      </c>
      <c r="G13" s="219"/>
      <c r="H13" s="220">
        <f t="shared" si="2"/>
        <v>0</v>
      </c>
      <c r="I13" s="222">
        <f t="shared" si="3"/>
        <v>0</v>
      </c>
    </row>
    <row r="14" spans="1:12" ht="13.15" x14ac:dyDescent="0.4">
      <c r="B14" s="218"/>
      <c r="C14" s="219"/>
      <c r="D14" s="220">
        <f t="shared" si="0"/>
        <v>0</v>
      </c>
      <c r="E14" s="221"/>
      <c r="F14" s="220">
        <f t="shared" si="1"/>
        <v>0</v>
      </c>
      <c r="G14" s="219"/>
      <c r="H14" s="220">
        <f t="shared" si="2"/>
        <v>0</v>
      </c>
      <c r="I14" s="222">
        <f t="shared" si="3"/>
        <v>0</v>
      </c>
    </row>
    <row r="15" spans="1:12" ht="13.15" x14ac:dyDescent="0.4">
      <c r="B15" s="218"/>
      <c r="C15" s="219"/>
      <c r="D15" s="220">
        <f t="shared" si="0"/>
        <v>0</v>
      </c>
      <c r="E15" s="221"/>
      <c r="F15" s="220">
        <f t="shared" si="1"/>
        <v>0</v>
      </c>
      <c r="G15" s="219"/>
      <c r="H15" s="220">
        <f t="shared" si="2"/>
        <v>0</v>
      </c>
      <c r="I15" s="222">
        <f t="shared" si="3"/>
        <v>0</v>
      </c>
    </row>
    <row r="16" spans="1:12" ht="13.15" x14ac:dyDescent="0.4">
      <c r="B16" s="218"/>
      <c r="C16" s="219"/>
      <c r="D16" s="220">
        <f t="shared" si="0"/>
        <v>0</v>
      </c>
      <c r="E16" s="221"/>
      <c r="F16" s="220">
        <f t="shared" si="1"/>
        <v>0</v>
      </c>
      <c r="G16" s="219"/>
      <c r="H16" s="220">
        <f t="shared" si="2"/>
        <v>0</v>
      </c>
      <c r="I16" s="222">
        <f t="shared" si="3"/>
        <v>0</v>
      </c>
    </row>
    <row r="17" spans="2:9" ht="13.15" x14ac:dyDescent="0.4">
      <c r="B17" s="218"/>
      <c r="C17" s="219"/>
      <c r="D17" s="220">
        <f t="shared" si="0"/>
        <v>0</v>
      </c>
      <c r="E17" s="221"/>
      <c r="F17" s="220">
        <f t="shared" si="1"/>
        <v>0</v>
      </c>
      <c r="G17" s="219"/>
      <c r="H17" s="220">
        <f t="shared" si="2"/>
        <v>0</v>
      </c>
      <c r="I17" s="222">
        <f t="shared" si="3"/>
        <v>0</v>
      </c>
    </row>
    <row r="18" spans="2:9" ht="13.15" x14ac:dyDescent="0.4">
      <c r="B18" s="218"/>
      <c r="C18" s="219"/>
      <c r="D18" s="220">
        <f t="shared" si="0"/>
        <v>0</v>
      </c>
      <c r="E18" s="221"/>
      <c r="F18" s="220">
        <f t="shared" si="1"/>
        <v>0</v>
      </c>
      <c r="G18" s="219"/>
      <c r="H18" s="220">
        <f t="shared" si="2"/>
        <v>0</v>
      </c>
      <c r="I18" s="222">
        <f t="shared" si="3"/>
        <v>0</v>
      </c>
    </row>
    <row r="19" spans="2:9" ht="13.15" x14ac:dyDescent="0.4">
      <c r="B19" s="218"/>
      <c r="C19" s="219"/>
      <c r="D19" s="220">
        <f t="shared" si="0"/>
        <v>0</v>
      </c>
      <c r="E19" s="221"/>
      <c r="F19" s="220">
        <f t="shared" si="1"/>
        <v>0</v>
      </c>
      <c r="G19" s="219"/>
      <c r="H19" s="220">
        <f t="shared" si="2"/>
        <v>0</v>
      </c>
      <c r="I19" s="222">
        <f t="shared" si="3"/>
        <v>0</v>
      </c>
    </row>
    <row r="20" spans="2:9" ht="13.15" x14ac:dyDescent="0.4">
      <c r="B20" s="218"/>
      <c r="C20" s="219"/>
      <c r="D20" s="220">
        <f t="shared" si="0"/>
        <v>0</v>
      </c>
      <c r="E20" s="221"/>
      <c r="F20" s="220">
        <f t="shared" si="1"/>
        <v>0</v>
      </c>
      <c r="G20" s="219"/>
      <c r="H20" s="220">
        <f t="shared" si="2"/>
        <v>0</v>
      </c>
      <c r="I20" s="222">
        <f t="shared" si="3"/>
        <v>0</v>
      </c>
    </row>
    <row r="21" spans="2:9" ht="13.15" x14ac:dyDescent="0.4">
      <c r="B21" s="218"/>
      <c r="C21" s="219"/>
      <c r="D21" s="220">
        <f t="shared" si="0"/>
        <v>0</v>
      </c>
      <c r="E21" s="221"/>
      <c r="F21" s="220">
        <f t="shared" si="1"/>
        <v>0</v>
      </c>
      <c r="G21" s="219"/>
      <c r="H21" s="220">
        <f t="shared" si="2"/>
        <v>0</v>
      </c>
      <c r="I21" s="222">
        <f t="shared" si="3"/>
        <v>0</v>
      </c>
    </row>
    <row r="22" spans="2:9" ht="13.15" x14ac:dyDescent="0.4">
      <c r="B22" s="218"/>
      <c r="C22" s="219"/>
      <c r="D22" s="220">
        <f t="shared" si="0"/>
        <v>0</v>
      </c>
      <c r="E22" s="221"/>
      <c r="F22" s="220">
        <f t="shared" si="1"/>
        <v>0</v>
      </c>
      <c r="G22" s="219"/>
      <c r="H22" s="220">
        <f t="shared" si="2"/>
        <v>0</v>
      </c>
      <c r="I22" s="222">
        <f t="shared" si="3"/>
        <v>0</v>
      </c>
    </row>
    <row r="23" spans="2:9" ht="13.15" x14ac:dyDescent="0.4">
      <c r="B23" s="218"/>
      <c r="C23" s="219"/>
      <c r="D23" s="220">
        <f t="shared" si="0"/>
        <v>0</v>
      </c>
      <c r="E23" s="221"/>
      <c r="F23" s="220">
        <f t="shared" si="1"/>
        <v>0</v>
      </c>
      <c r="G23" s="219"/>
      <c r="H23" s="220">
        <f t="shared" si="2"/>
        <v>0</v>
      </c>
      <c r="I23" s="222">
        <f t="shared" si="3"/>
        <v>0</v>
      </c>
    </row>
    <row r="24" spans="2:9" ht="13.15" x14ac:dyDescent="0.4">
      <c r="B24" s="218"/>
      <c r="C24" s="219"/>
      <c r="D24" s="220">
        <f t="shared" si="0"/>
        <v>0</v>
      </c>
      <c r="E24" s="221"/>
      <c r="F24" s="220">
        <f t="shared" si="1"/>
        <v>0</v>
      </c>
      <c r="G24" s="219"/>
      <c r="H24" s="220">
        <f t="shared" si="2"/>
        <v>0</v>
      </c>
      <c r="I24" s="222">
        <f t="shared" si="3"/>
        <v>0</v>
      </c>
    </row>
    <row r="25" spans="2:9" ht="13.15" x14ac:dyDescent="0.4">
      <c r="B25" s="218"/>
      <c r="C25" s="219"/>
      <c r="D25" s="220">
        <f t="shared" si="0"/>
        <v>0</v>
      </c>
      <c r="E25" s="221"/>
      <c r="F25" s="220">
        <f t="shared" si="1"/>
        <v>0</v>
      </c>
      <c r="G25" s="219"/>
      <c r="H25" s="220">
        <f t="shared" si="2"/>
        <v>0</v>
      </c>
      <c r="I25" s="222">
        <f t="shared" si="3"/>
        <v>0</v>
      </c>
    </row>
    <row r="26" spans="2:9" ht="13.15" x14ac:dyDescent="0.4">
      <c r="B26" s="218"/>
      <c r="C26" s="219"/>
      <c r="D26" s="220">
        <f t="shared" si="0"/>
        <v>0</v>
      </c>
      <c r="E26" s="221"/>
      <c r="F26" s="220">
        <f t="shared" si="1"/>
        <v>0</v>
      </c>
      <c r="G26" s="219"/>
      <c r="H26" s="220">
        <f t="shared" si="2"/>
        <v>0</v>
      </c>
      <c r="I26" s="222">
        <f t="shared" si="3"/>
        <v>0</v>
      </c>
    </row>
    <row r="27" spans="2:9" ht="13.15" x14ac:dyDescent="0.4">
      <c r="B27" s="218"/>
      <c r="C27" s="219"/>
      <c r="D27" s="220">
        <f t="shared" si="0"/>
        <v>0</v>
      </c>
      <c r="E27" s="221"/>
      <c r="F27" s="220">
        <f t="shared" si="1"/>
        <v>0</v>
      </c>
      <c r="G27" s="219"/>
      <c r="H27" s="220">
        <f t="shared" si="2"/>
        <v>0</v>
      </c>
      <c r="I27" s="222">
        <f t="shared" si="3"/>
        <v>0</v>
      </c>
    </row>
    <row r="28" spans="2:9" ht="13.15" x14ac:dyDescent="0.4">
      <c r="B28" s="218"/>
      <c r="C28" s="219"/>
      <c r="D28" s="220">
        <f t="shared" si="0"/>
        <v>0</v>
      </c>
      <c r="E28" s="221"/>
      <c r="F28" s="220">
        <f t="shared" si="1"/>
        <v>0</v>
      </c>
      <c r="G28" s="219"/>
      <c r="H28" s="220">
        <f t="shared" si="2"/>
        <v>0</v>
      </c>
      <c r="I28" s="222">
        <f t="shared" si="3"/>
        <v>0</v>
      </c>
    </row>
    <row r="29" spans="2:9" ht="13.15" x14ac:dyDescent="0.4">
      <c r="B29" s="218"/>
      <c r="C29" s="219"/>
      <c r="D29" s="220">
        <f t="shared" si="0"/>
        <v>0</v>
      </c>
      <c r="E29" s="221"/>
      <c r="F29" s="220">
        <f t="shared" si="1"/>
        <v>0</v>
      </c>
      <c r="G29" s="219"/>
      <c r="H29" s="220">
        <f t="shared" si="2"/>
        <v>0</v>
      </c>
      <c r="I29" s="222">
        <f t="shared" si="3"/>
        <v>0</v>
      </c>
    </row>
    <row r="30" spans="2:9" ht="13.15" x14ac:dyDescent="0.4">
      <c r="B30" s="218"/>
      <c r="C30" s="219"/>
      <c r="D30" s="220">
        <f t="shared" si="0"/>
        <v>0</v>
      </c>
      <c r="E30" s="221"/>
      <c r="F30" s="220">
        <f t="shared" si="1"/>
        <v>0</v>
      </c>
      <c r="G30" s="219"/>
      <c r="H30" s="220">
        <f t="shared" si="2"/>
        <v>0</v>
      </c>
      <c r="I30" s="222">
        <f t="shared" si="3"/>
        <v>0</v>
      </c>
    </row>
    <row r="31" spans="2:9" ht="13.15" x14ac:dyDescent="0.4">
      <c r="B31" s="218"/>
      <c r="C31" s="219"/>
      <c r="D31" s="220">
        <f t="shared" si="0"/>
        <v>0</v>
      </c>
      <c r="E31" s="221"/>
      <c r="F31" s="220">
        <f t="shared" si="1"/>
        <v>0</v>
      </c>
      <c r="G31" s="219"/>
      <c r="H31" s="220">
        <f t="shared" si="2"/>
        <v>0</v>
      </c>
      <c r="I31" s="222">
        <f t="shared" si="3"/>
        <v>0</v>
      </c>
    </row>
    <row r="32" spans="2:9" ht="13.15" x14ac:dyDescent="0.4">
      <c r="B32" s="218"/>
      <c r="C32" s="219"/>
      <c r="D32" s="220">
        <f t="shared" si="0"/>
        <v>0</v>
      </c>
      <c r="E32" s="221"/>
      <c r="F32" s="220">
        <f t="shared" si="1"/>
        <v>0</v>
      </c>
      <c r="G32" s="219"/>
      <c r="H32" s="220">
        <f t="shared" si="2"/>
        <v>0</v>
      </c>
      <c r="I32" s="222">
        <f t="shared" si="3"/>
        <v>0</v>
      </c>
    </row>
    <row r="33" spans="2:9" ht="13.15" x14ac:dyDescent="0.4">
      <c r="B33" s="218"/>
      <c r="C33" s="219"/>
      <c r="D33" s="220">
        <f t="shared" si="0"/>
        <v>0</v>
      </c>
      <c r="E33" s="221"/>
      <c r="F33" s="220">
        <f t="shared" si="1"/>
        <v>0</v>
      </c>
      <c r="G33" s="219"/>
      <c r="H33" s="220">
        <f t="shared" si="2"/>
        <v>0</v>
      </c>
      <c r="I33" s="222">
        <f t="shared" si="3"/>
        <v>0</v>
      </c>
    </row>
    <row r="34" spans="2:9" ht="13.15" x14ac:dyDescent="0.4">
      <c r="B34" s="218"/>
      <c r="C34" s="219"/>
      <c r="D34" s="220">
        <f t="shared" si="0"/>
        <v>0</v>
      </c>
      <c r="E34" s="221"/>
      <c r="F34" s="220">
        <f t="shared" si="1"/>
        <v>0</v>
      </c>
      <c r="G34" s="219"/>
      <c r="H34" s="220">
        <f t="shared" si="2"/>
        <v>0</v>
      </c>
      <c r="I34" s="222">
        <f t="shared" si="3"/>
        <v>0</v>
      </c>
    </row>
    <row r="35" spans="2:9" ht="13.15" x14ac:dyDescent="0.4">
      <c r="B35" s="218"/>
      <c r="C35" s="219"/>
      <c r="D35" s="220">
        <f t="shared" si="0"/>
        <v>0</v>
      </c>
      <c r="E35" s="221"/>
      <c r="F35" s="220">
        <f t="shared" si="1"/>
        <v>0</v>
      </c>
      <c r="G35" s="219"/>
      <c r="H35" s="220">
        <f t="shared" si="2"/>
        <v>0</v>
      </c>
      <c r="I35" s="222">
        <f t="shared" si="3"/>
        <v>0</v>
      </c>
    </row>
    <row r="36" spans="2:9" ht="13.15" x14ac:dyDescent="0.4">
      <c r="B36" s="218"/>
      <c r="C36" s="219"/>
      <c r="D36" s="220">
        <f t="shared" si="0"/>
        <v>0</v>
      </c>
      <c r="E36" s="221"/>
      <c r="F36" s="220">
        <f t="shared" si="1"/>
        <v>0</v>
      </c>
      <c r="G36" s="219"/>
      <c r="H36" s="220">
        <f t="shared" si="2"/>
        <v>0</v>
      </c>
      <c r="I36" s="222">
        <f t="shared" si="3"/>
        <v>0</v>
      </c>
    </row>
    <row r="37" spans="2:9" ht="13.15" x14ac:dyDescent="0.4">
      <c r="B37" s="218"/>
      <c r="C37" s="219"/>
      <c r="D37" s="220">
        <f t="shared" si="0"/>
        <v>0</v>
      </c>
      <c r="E37" s="221"/>
      <c r="F37" s="220">
        <f t="shared" si="1"/>
        <v>0</v>
      </c>
      <c r="G37" s="219"/>
      <c r="H37" s="220">
        <f t="shared" si="2"/>
        <v>0</v>
      </c>
      <c r="I37" s="222">
        <f t="shared" si="3"/>
        <v>0</v>
      </c>
    </row>
    <row r="38" spans="2:9" ht="13.15" x14ac:dyDescent="0.4">
      <c r="B38" s="218"/>
      <c r="C38" s="219"/>
      <c r="D38" s="220">
        <f t="shared" si="0"/>
        <v>0</v>
      </c>
      <c r="E38" s="221"/>
      <c r="F38" s="220">
        <f t="shared" si="1"/>
        <v>0</v>
      </c>
      <c r="G38" s="219"/>
      <c r="H38" s="220">
        <f t="shared" si="2"/>
        <v>0</v>
      </c>
      <c r="I38" s="222">
        <f t="shared" si="3"/>
        <v>0</v>
      </c>
    </row>
    <row r="39" spans="2:9" ht="13.15" x14ac:dyDescent="0.4">
      <c r="B39" s="218"/>
      <c r="C39" s="219"/>
      <c r="D39" s="220">
        <f t="shared" si="0"/>
        <v>0</v>
      </c>
      <c r="E39" s="221"/>
      <c r="F39" s="220">
        <f t="shared" si="1"/>
        <v>0</v>
      </c>
      <c r="G39" s="219"/>
      <c r="H39" s="220">
        <f t="shared" si="2"/>
        <v>0</v>
      </c>
      <c r="I39" s="222">
        <f t="shared" si="3"/>
        <v>0</v>
      </c>
    </row>
    <row r="40" spans="2:9" ht="13.15" x14ac:dyDescent="0.4">
      <c r="B40" s="218"/>
      <c r="C40" s="219"/>
      <c r="D40" s="220">
        <f t="shared" si="0"/>
        <v>0</v>
      </c>
      <c r="E40" s="221"/>
      <c r="F40" s="220">
        <f t="shared" si="1"/>
        <v>0</v>
      </c>
      <c r="G40" s="219"/>
      <c r="H40" s="220">
        <f t="shared" si="2"/>
        <v>0</v>
      </c>
      <c r="I40" s="222">
        <f t="shared" si="3"/>
        <v>0</v>
      </c>
    </row>
    <row r="41" spans="2:9" ht="13.15" x14ac:dyDescent="0.4">
      <c r="B41" s="218"/>
      <c r="C41" s="219"/>
      <c r="D41" s="220">
        <f t="shared" si="0"/>
        <v>0</v>
      </c>
      <c r="E41" s="221"/>
      <c r="F41" s="220">
        <f t="shared" si="1"/>
        <v>0</v>
      </c>
      <c r="G41" s="219"/>
      <c r="H41" s="220">
        <f t="shared" si="2"/>
        <v>0</v>
      </c>
      <c r="I41" s="222">
        <f t="shared" si="3"/>
        <v>0</v>
      </c>
    </row>
    <row r="42" spans="2:9" ht="13.15" x14ac:dyDescent="0.4">
      <c r="B42" s="218"/>
      <c r="C42" s="219"/>
      <c r="D42" s="220">
        <f t="shared" si="0"/>
        <v>0</v>
      </c>
      <c r="E42" s="221"/>
      <c r="F42" s="220">
        <f t="shared" si="1"/>
        <v>0</v>
      </c>
      <c r="G42" s="219"/>
      <c r="H42" s="220">
        <f t="shared" si="2"/>
        <v>0</v>
      </c>
      <c r="I42" s="222">
        <f t="shared" si="3"/>
        <v>0</v>
      </c>
    </row>
    <row r="43" spans="2:9" ht="13.15" x14ac:dyDescent="0.4">
      <c r="B43" s="218"/>
      <c r="C43" s="219"/>
      <c r="D43" s="220">
        <f t="shared" si="0"/>
        <v>0</v>
      </c>
      <c r="E43" s="221"/>
      <c r="F43" s="220">
        <f t="shared" si="1"/>
        <v>0</v>
      </c>
      <c r="G43" s="219"/>
      <c r="H43" s="220">
        <f t="shared" si="2"/>
        <v>0</v>
      </c>
      <c r="I43" s="222">
        <f t="shared" si="3"/>
        <v>0</v>
      </c>
    </row>
    <row r="44" spans="2:9" ht="13.15" x14ac:dyDescent="0.4">
      <c r="B44" s="218"/>
      <c r="C44" s="219"/>
      <c r="D44" s="220">
        <f t="shared" si="0"/>
        <v>0</v>
      </c>
      <c r="E44" s="221"/>
      <c r="F44" s="220">
        <f t="shared" si="1"/>
        <v>0</v>
      </c>
      <c r="G44" s="219"/>
      <c r="H44" s="220">
        <f t="shared" si="2"/>
        <v>0</v>
      </c>
      <c r="I44" s="222">
        <f t="shared" si="3"/>
        <v>0</v>
      </c>
    </row>
    <row r="45" spans="2:9" ht="13.15" x14ac:dyDescent="0.4">
      <c r="B45" s="218"/>
      <c r="C45" s="219"/>
      <c r="D45" s="220">
        <f t="shared" si="0"/>
        <v>0</v>
      </c>
      <c r="E45" s="221"/>
      <c r="F45" s="220">
        <f t="shared" si="1"/>
        <v>0</v>
      </c>
      <c r="G45" s="219"/>
      <c r="H45" s="220">
        <f t="shared" si="2"/>
        <v>0</v>
      </c>
      <c r="I45" s="222">
        <f t="shared" si="3"/>
        <v>0</v>
      </c>
    </row>
    <row r="46" spans="2:9" ht="13.15" x14ac:dyDescent="0.4">
      <c r="B46" s="218"/>
      <c r="C46" s="219"/>
      <c r="D46" s="220">
        <f t="shared" si="0"/>
        <v>0</v>
      </c>
      <c r="E46" s="221"/>
      <c r="F46" s="220">
        <f t="shared" si="1"/>
        <v>0</v>
      </c>
      <c r="G46" s="219"/>
      <c r="H46" s="220">
        <f t="shared" si="2"/>
        <v>0</v>
      </c>
      <c r="I46" s="222">
        <f t="shared" si="3"/>
        <v>0</v>
      </c>
    </row>
    <row r="47" spans="2:9" ht="13.15" x14ac:dyDescent="0.4">
      <c r="B47" s="218"/>
      <c r="C47" s="219"/>
      <c r="D47" s="220">
        <f t="shared" si="0"/>
        <v>0</v>
      </c>
      <c r="E47" s="221"/>
      <c r="F47" s="220">
        <f t="shared" si="1"/>
        <v>0</v>
      </c>
      <c r="G47" s="219"/>
      <c r="H47" s="220">
        <f t="shared" si="2"/>
        <v>0</v>
      </c>
      <c r="I47" s="222">
        <f t="shared" si="3"/>
        <v>0</v>
      </c>
    </row>
    <row r="48" spans="2:9" ht="13.15" x14ac:dyDescent="0.4">
      <c r="B48" s="218"/>
      <c r="C48" s="219"/>
      <c r="D48" s="220">
        <f t="shared" si="0"/>
        <v>0</v>
      </c>
      <c r="E48" s="221"/>
      <c r="F48" s="220">
        <f t="shared" si="1"/>
        <v>0</v>
      </c>
      <c r="G48" s="219"/>
      <c r="H48" s="220">
        <f t="shared" si="2"/>
        <v>0</v>
      </c>
      <c r="I48" s="222">
        <f t="shared" si="3"/>
        <v>0</v>
      </c>
    </row>
    <row r="49" spans="2:9" ht="13.15" x14ac:dyDescent="0.4">
      <c r="B49" s="218"/>
      <c r="C49" s="219"/>
      <c r="D49" s="220">
        <f t="shared" si="0"/>
        <v>0</v>
      </c>
      <c r="E49" s="221"/>
      <c r="F49" s="220">
        <f t="shared" si="1"/>
        <v>0</v>
      </c>
      <c r="G49" s="219"/>
      <c r="H49" s="220">
        <f t="shared" si="2"/>
        <v>0</v>
      </c>
      <c r="I49" s="222">
        <f t="shared" si="3"/>
        <v>0</v>
      </c>
    </row>
    <row r="50" spans="2:9" ht="13.15" x14ac:dyDescent="0.4">
      <c r="B50" s="218"/>
      <c r="C50" s="219"/>
      <c r="D50" s="220">
        <f t="shared" si="0"/>
        <v>0</v>
      </c>
      <c r="E50" s="221"/>
      <c r="F50" s="220">
        <f t="shared" si="1"/>
        <v>0</v>
      </c>
      <c r="G50" s="219"/>
      <c r="H50" s="220">
        <f t="shared" si="2"/>
        <v>0</v>
      </c>
      <c r="I50" s="222">
        <f t="shared" si="3"/>
        <v>0</v>
      </c>
    </row>
    <row r="51" spans="2:9" ht="13.15" x14ac:dyDescent="0.4">
      <c r="B51" s="218"/>
      <c r="C51" s="219"/>
      <c r="D51" s="220">
        <f t="shared" si="0"/>
        <v>0</v>
      </c>
      <c r="E51" s="221"/>
      <c r="F51" s="220">
        <f t="shared" si="1"/>
        <v>0</v>
      </c>
      <c r="G51" s="219"/>
      <c r="H51" s="220">
        <f t="shared" si="2"/>
        <v>0</v>
      </c>
      <c r="I51" s="222">
        <f t="shared" si="3"/>
        <v>0</v>
      </c>
    </row>
    <row r="52" spans="2:9" ht="13.15" x14ac:dyDescent="0.4">
      <c r="B52" s="218"/>
      <c r="C52" s="219"/>
      <c r="D52" s="220">
        <f t="shared" si="0"/>
        <v>0</v>
      </c>
      <c r="E52" s="221"/>
      <c r="F52" s="220">
        <f t="shared" si="1"/>
        <v>0</v>
      </c>
      <c r="G52" s="219"/>
      <c r="H52" s="220">
        <f t="shared" si="2"/>
        <v>0</v>
      </c>
      <c r="I52" s="222">
        <f t="shared" si="3"/>
        <v>0</v>
      </c>
    </row>
    <row r="53" spans="2:9" ht="13.15" x14ac:dyDescent="0.4">
      <c r="B53" s="218"/>
      <c r="C53" s="219"/>
      <c r="D53" s="220">
        <f t="shared" si="0"/>
        <v>0</v>
      </c>
      <c r="E53" s="221"/>
      <c r="F53" s="220">
        <f t="shared" si="1"/>
        <v>0</v>
      </c>
      <c r="G53" s="219"/>
      <c r="H53" s="220">
        <f t="shared" si="2"/>
        <v>0</v>
      </c>
      <c r="I53" s="222">
        <f t="shared" si="3"/>
        <v>0</v>
      </c>
    </row>
    <row r="54" spans="2:9" ht="13.15" x14ac:dyDescent="0.4">
      <c r="B54" s="218"/>
      <c r="C54" s="219"/>
      <c r="D54" s="220">
        <f t="shared" si="0"/>
        <v>0</v>
      </c>
      <c r="E54" s="221"/>
      <c r="F54" s="220">
        <f t="shared" si="1"/>
        <v>0</v>
      </c>
      <c r="G54" s="219"/>
      <c r="H54" s="220">
        <f t="shared" si="2"/>
        <v>0</v>
      </c>
      <c r="I54" s="222">
        <f t="shared" si="3"/>
        <v>0</v>
      </c>
    </row>
    <row r="55" spans="2:9" ht="13.15" x14ac:dyDescent="0.4">
      <c r="B55" s="218"/>
      <c r="C55" s="219"/>
      <c r="D55" s="220">
        <f t="shared" si="0"/>
        <v>0</v>
      </c>
      <c r="E55" s="221"/>
      <c r="F55" s="220">
        <f t="shared" si="1"/>
        <v>0</v>
      </c>
      <c r="G55" s="219"/>
      <c r="H55" s="220">
        <f t="shared" si="2"/>
        <v>0</v>
      </c>
      <c r="I55" s="222">
        <f t="shared" si="3"/>
        <v>0</v>
      </c>
    </row>
    <row r="56" spans="2:9" ht="14.45" customHeight="1" thickBot="1" x14ac:dyDescent="0.45">
      <c r="B56" s="223" t="s">
        <v>89</v>
      </c>
      <c r="C56" s="224"/>
      <c r="D56" s="225">
        <f>SUM(D6:D55)</f>
        <v>0</v>
      </c>
      <c r="E56" s="226"/>
      <c r="F56" s="225">
        <f>SUM(F6:F55)</f>
        <v>0</v>
      </c>
      <c r="G56" s="226"/>
      <c r="H56" s="225">
        <f>SUM(H6:H55)</f>
        <v>0</v>
      </c>
      <c r="I56" s="227">
        <f>SUM(I6:I55)</f>
        <v>0</v>
      </c>
    </row>
    <row r="57" spans="2:9" x14ac:dyDescent="0.35">
      <c r="C57"/>
      <c r="D57"/>
      <c r="G57"/>
      <c r="H57"/>
    </row>
    <row r="58" spans="2:9" x14ac:dyDescent="0.35">
      <c r="C58"/>
      <c r="D58"/>
      <c r="G58"/>
      <c r="H58"/>
    </row>
    <row r="59" spans="2:9" x14ac:dyDescent="0.35">
      <c r="C59"/>
      <c r="D59"/>
      <c r="G59"/>
      <c r="H59"/>
    </row>
    <row r="60" spans="2:9" x14ac:dyDescent="0.35">
      <c r="C60"/>
      <c r="D60"/>
      <c r="G60"/>
      <c r="H60"/>
    </row>
    <row r="61" spans="2:9" x14ac:dyDescent="0.35">
      <c r="C61"/>
      <c r="D61"/>
      <c r="G61"/>
      <c r="H61"/>
    </row>
    <row r="62" spans="2:9" x14ac:dyDescent="0.35">
      <c r="C62"/>
      <c r="D62"/>
      <c r="G62"/>
      <c r="H62"/>
    </row>
    <row r="63" spans="2:9" x14ac:dyDescent="0.35">
      <c r="C63"/>
      <c r="D63"/>
      <c r="G63"/>
      <c r="H63"/>
    </row>
    <row r="64" spans="2:9" x14ac:dyDescent="0.35">
      <c r="C64"/>
      <c r="D64"/>
      <c r="G64"/>
      <c r="H64"/>
    </row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  <row r="580" customFormat="1" x14ac:dyDescent="0.35"/>
    <row r="581" customFormat="1" x14ac:dyDescent="0.35"/>
    <row r="582" customFormat="1" x14ac:dyDescent="0.35"/>
    <row r="583" customFormat="1" x14ac:dyDescent="0.35"/>
    <row r="584" customFormat="1" x14ac:dyDescent="0.35"/>
    <row r="585" customFormat="1" x14ac:dyDescent="0.35"/>
    <row r="586" customFormat="1" x14ac:dyDescent="0.35"/>
    <row r="587" customFormat="1" x14ac:dyDescent="0.35"/>
    <row r="588" customFormat="1" x14ac:dyDescent="0.35"/>
    <row r="589" customFormat="1" x14ac:dyDescent="0.35"/>
    <row r="590" customFormat="1" x14ac:dyDescent="0.35"/>
    <row r="591" customFormat="1" x14ac:dyDescent="0.35"/>
    <row r="592" customFormat="1" x14ac:dyDescent="0.35"/>
    <row r="593" customFormat="1" x14ac:dyDescent="0.35"/>
    <row r="594" customFormat="1" x14ac:dyDescent="0.35"/>
    <row r="595" customFormat="1" x14ac:dyDescent="0.35"/>
    <row r="596" customFormat="1" x14ac:dyDescent="0.35"/>
    <row r="597" customFormat="1" x14ac:dyDescent="0.35"/>
    <row r="598" customFormat="1" x14ac:dyDescent="0.35"/>
    <row r="599" customFormat="1" x14ac:dyDescent="0.35"/>
    <row r="600" customFormat="1" x14ac:dyDescent="0.35"/>
    <row r="601" customFormat="1" x14ac:dyDescent="0.35"/>
    <row r="602" customFormat="1" x14ac:dyDescent="0.35"/>
    <row r="603" customFormat="1" x14ac:dyDescent="0.35"/>
    <row r="604" customFormat="1" x14ac:dyDescent="0.35"/>
    <row r="605" customFormat="1" x14ac:dyDescent="0.35"/>
    <row r="606" customFormat="1" x14ac:dyDescent="0.35"/>
    <row r="607" customFormat="1" x14ac:dyDescent="0.35"/>
    <row r="608" customFormat="1" x14ac:dyDescent="0.35"/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</sheetData>
  <dataValidations count="7">
    <dataValidation allowBlank="1" showInputMessage="1" showErrorMessage="1" prompt="Ange 'Patient number' i de ljusblå fälten i cellerna B6:B55." sqref="B5" xr:uid="{A7DC3E18-8B0E-4B64-840A-7C525A362A2C}"/>
    <dataValidation allowBlank="1" showInputMessage="1" showErrorMessage="1" prompt="Ange 'Date' i de ljusblå fälten i cellerna C6:C55." sqref="C5" xr:uid="{633387B5-4D6F-4C3F-B89F-5488AC5B9771}"/>
    <dataValidation allowBlank="1" showInputMessage="1" showErrorMessage="1" prompt="Ange 'Date' i de ljusblå fälten i cellerna E6:E55." sqref="E5" xr:uid="{8433BC3A-B80F-43BF-81B1-63A3DBDABD8B}"/>
    <dataValidation allowBlank="1" showInputMessage="1" showErrorMessage="1" prompt="Ange 'Date' i de ljusblå fälten i cellerna G6:G55." sqref="G5" xr:uid="{1DD65355-FA13-49A6-8839-B4A3429BD5BC}"/>
    <dataValidation allowBlank="1" showInputMessage="1" showErrorMessage="1" prompt="Beräknat från cell I33 under kolumnrubriken 'Total cost incl OH' i bladet 'ÖVERSIKT'." sqref="D5" xr:uid="{0B220124-DFFE-42BA-A2BC-996D58089826}"/>
    <dataValidation allowBlank="1" showInputMessage="1" showErrorMessage="1" prompt="Beräknat från cell I34 under kolumnrubriken 'Total cost incl OH' i bladet 'ÖVERSIKT'." sqref="F5" xr:uid="{E44B676F-8F99-445E-8585-FEB4BCC54256}"/>
    <dataValidation allowBlank="1" showInputMessage="1" showErrorMessage="1" prompt="Beräknat från cell I35 under kolumnrubriken 'Total cost incl OH' i bladet 'ÖVERSIKT'." sqref="H5" xr:uid="{BE36A7BB-9759-4BFF-B944-5FFB83EBAEFE}"/>
  </dataValidation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view="pageLayout" zoomScaleNormal="100" workbookViewId="0"/>
  </sheetViews>
  <sheetFormatPr defaultRowHeight="12.75" x14ac:dyDescent="0.35"/>
  <cols>
    <col min="1" max="1" width="18.46484375" customWidth="1"/>
    <col min="2" max="2" width="13.46484375" customWidth="1"/>
    <col min="3" max="3" width="22.53125" customWidth="1"/>
    <col min="4" max="4" width="16.53125" customWidth="1"/>
    <col min="5" max="5" width="19.796875" customWidth="1"/>
    <col min="6" max="6" width="12.53125" customWidth="1"/>
    <col min="7" max="7" width="16.19921875" customWidth="1"/>
    <col min="8" max="8" width="53.53125" customWidth="1"/>
  </cols>
  <sheetData>
    <row r="1" spans="1:13" ht="29.25" customHeight="1" x14ac:dyDescent="0.35">
      <c r="A1" s="71" t="s">
        <v>115</v>
      </c>
      <c r="B1" s="70"/>
      <c r="C1" s="56"/>
      <c r="D1" s="56"/>
      <c r="E1" s="56"/>
      <c r="G1" s="56"/>
      <c r="H1" s="56"/>
      <c r="I1" s="56"/>
      <c r="J1" s="56"/>
      <c r="K1" s="246"/>
      <c r="L1" s="247"/>
      <c r="M1" s="247"/>
    </row>
    <row r="2" spans="1:13" ht="30" customHeight="1" x14ac:dyDescent="0.35">
      <c r="A2" s="71" t="s">
        <v>107</v>
      </c>
      <c r="B2" s="70"/>
      <c r="C2" s="56"/>
      <c r="D2" s="56"/>
      <c r="E2" s="56"/>
    </row>
    <row r="3" spans="1:13" ht="30.75" customHeight="1" x14ac:dyDescent="0.35">
      <c r="A3" s="71" t="s">
        <v>108</v>
      </c>
      <c r="B3" s="70"/>
      <c r="C3" s="56"/>
      <c r="D3" s="56"/>
      <c r="E3" s="56"/>
    </row>
    <row r="4" spans="1:13" ht="13.8" customHeight="1" x14ac:dyDescent="0.35">
      <c r="A4" s="71"/>
      <c r="B4" s="70"/>
      <c r="C4" s="56"/>
      <c r="D4" s="56"/>
      <c r="E4" s="56"/>
    </row>
    <row r="5" spans="1:13" ht="13.15" thickBot="1" x14ac:dyDescent="0.4">
      <c r="A5" s="118" t="s">
        <v>62</v>
      </c>
      <c r="B5" s="119" t="s">
        <v>110</v>
      </c>
      <c r="C5" s="120" t="s">
        <v>116</v>
      </c>
      <c r="D5" s="119" t="s">
        <v>117</v>
      </c>
      <c r="E5" s="121" t="s">
        <v>118</v>
      </c>
      <c r="F5" s="122" t="s">
        <v>89</v>
      </c>
      <c r="G5" s="121" t="s">
        <v>74</v>
      </c>
    </row>
    <row r="6" spans="1:13" ht="13.15" x14ac:dyDescent="0.4">
      <c r="A6" s="116"/>
      <c r="B6" s="48"/>
      <c r="C6" s="51"/>
      <c r="D6" s="52"/>
      <c r="E6" s="54"/>
      <c r="F6" s="50">
        <f t="shared" ref="F6:F33" si="0">C6+D6</f>
        <v>0</v>
      </c>
      <c r="G6" s="53" t="s">
        <v>119</v>
      </c>
    </row>
    <row r="7" spans="1:13" ht="13.15" x14ac:dyDescent="0.4">
      <c r="A7" s="117"/>
      <c r="B7" s="49"/>
      <c r="C7" s="51"/>
      <c r="D7" s="52"/>
      <c r="E7" s="54"/>
      <c r="F7" s="50">
        <f t="shared" si="0"/>
        <v>0</v>
      </c>
      <c r="G7" s="54"/>
    </row>
    <row r="8" spans="1:13" ht="13.15" x14ac:dyDescent="0.4">
      <c r="A8" s="117"/>
      <c r="B8" s="49"/>
      <c r="C8" s="51"/>
      <c r="D8" s="52"/>
      <c r="E8" s="54"/>
      <c r="F8" s="50">
        <f t="shared" si="0"/>
        <v>0</v>
      </c>
      <c r="G8" s="54"/>
    </row>
    <row r="9" spans="1:13" ht="13.15" x14ac:dyDescent="0.4">
      <c r="A9" s="117"/>
      <c r="B9" s="49"/>
      <c r="C9" s="51"/>
      <c r="D9" s="52"/>
      <c r="E9" s="54"/>
      <c r="F9" s="50">
        <f t="shared" si="0"/>
        <v>0</v>
      </c>
      <c r="G9" s="54"/>
    </row>
    <row r="10" spans="1:13" ht="13.15" x14ac:dyDescent="0.4">
      <c r="A10" s="117"/>
      <c r="B10" s="49"/>
      <c r="C10" s="51"/>
      <c r="D10" s="52"/>
      <c r="E10" s="54"/>
      <c r="F10" s="50">
        <f t="shared" si="0"/>
        <v>0</v>
      </c>
      <c r="G10" s="54"/>
    </row>
    <row r="11" spans="1:13" ht="13.15" x14ac:dyDescent="0.4">
      <c r="A11" s="117"/>
      <c r="B11" s="49"/>
      <c r="C11" s="51"/>
      <c r="D11" s="52"/>
      <c r="E11" s="54"/>
      <c r="F11" s="50">
        <f t="shared" si="0"/>
        <v>0</v>
      </c>
      <c r="G11" s="54"/>
    </row>
    <row r="12" spans="1:13" ht="13.15" x14ac:dyDescent="0.4">
      <c r="A12" s="117"/>
      <c r="B12" s="49"/>
      <c r="C12" s="51"/>
      <c r="D12" s="52"/>
      <c r="E12" s="54"/>
      <c r="F12" s="50">
        <f t="shared" si="0"/>
        <v>0</v>
      </c>
      <c r="G12" s="54"/>
    </row>
    <row r="13" spans="1:13" ht="13.15" x14ac:dyDescent="0.4">
      <c r="A13" s="117"/>
      <c r="B13" s="49"/>
      <c r="C13" s="51"/>
      <c r="D13" s="52"/>
      <c r="E13" s="54"/>
      <c r="F13" s="50">
        <f t="shared" si="0"/>
        <v>0</v>
      </c>
      <c r="G13" s="54"/>
    </row>
    <row r="14" spans="1:13" ht="13.15" x14ac:dyDescent="0.4">
      <c r="A14" s="117"/>
      <c r="B14" s="49"/>
      <c r="C14" s="51"/>
      <c r="D14" s="52"/>
      <c r="E14" s="54"/>
      <c r="F14" s="50">
        <f t="shared" si="0"/>
        <v>0</v>
      </c>
      <c r="G14" s="54"/>
    </row>
    <row r="15" spans="1:13" ht="13.15" x14ac:dyDescent="0.4">
      <c r="A15" s="117"/>
      <c r="B15" s="49"/>
      <c r="C15" s="51"/>
      <c r="D15" s="52"/>
      <c r="E15" s="54"/>
      <c r="F15" s="50">
        <f t="shared" si="0"/>
        <v>0</v>
      </c>
      <c r="G15" s="54"/>
    </row>
    <row r="16" spans="1:13" ht="13.15" x14ac:dyDescent="0.4">
      <c r="A16" s="117"/>
      <c r="B16" s="49"/>
      <c r="C16" s="51"/>
      <c r="D16" s="52"/>
      <c r="E16" s="54"/>
      <c r="F16" s="50">
        <f t="shared" si="0"/>
        <v>0</v>
      </c>
      <c r="G16" s="54"/>
    </row>
    <row r="17" spans="1:7" ht="13.15" x14ac:dyDescent="0.4">
      <c r="A17" s="117"/>
      <c r="B17" s="49"/>
      <c r="C17" s="51"/>
      <c r="D17" s="52"/>
      <c r="E17" s="54"/>
      <c r="F17" s="50">
        <f t="shared" si="0"/>
        <v>0</v>
      </c>
      <c r="G17" s="54"/>
    </row>
    <row r="18" spans="1:7" ht="13.15" x14ac:dyDescent="0.4">
      <c r="A18" s="117"/>
      <c r="B18" s="49"/>
      <c r="C18" s="51"/>
      <c r="D18" s="52"/>
      <c r="E18" s="54"/>
      <c r="F18" s="50">
        <f t="shared" si="0"/>
        <v>0</v>
      </c>
      <c r="G18" s="54"/>
    </row>
    <row r="19" spans="1:7" ht="13.15" x14ac:dyDescent="0.4">
      <c r="A19" s="117"/>
      <c r="B19" s="49"/>
      <c r="C19" s="51"/>
      <c r="D19" s="52"/>
      <c r="E19" s="54"/>
      <c r="F19" s="50">
        <f t="shared" si="0"/>
        <v>0</v>
      </c>
      <c r="G19" s="54"/>
    </row>
    <row r="20" spans="1:7" ht="13.15" x14ac:dyDescent="0.4">
      <c r="A20" s="117"/>
      <c r="B20" s="49"/>
      <c r="C20" s="51"/>
      <c r="D20" s="52"/>
      <c r="E20" s="54"/>
      <c r="F20" s="50">
        <f t="shared" si="0"/>
        <v>0</v>
      </c>
      <c r="G20" s="54"/>
    </row>
    <row r="21" spans="1:7" ht="13.15" x14ac:dyDescent="0.4">
      <c r="A21" s="117"/>
      <c r="B21" s="49"/>
      <c r="C21" s="51"/>
      <c r="D21" s="52"/>
      <c r="E21" s="54"/>
      <c r="F21" s="50">
        <f t="shared" si="0"/>
        <v>0</v>
      </c>
      <c r="G21" s="54"/>
    </row>
    <row r="22" spans="1:7" ht="13.15" x14ac:dyDescent="0.4">
      <c r="A22" s="117"/>
      <c r="B22" s="49"/>
      <c r="C22" s="51"/>
      <c r="D22" s="52"/>
      <c r="E22" s="54"/>
      <c r="F22" s="50">
        <f t="shared" si="0"/>
        <v>0</v>
      </c>
      <c r="G22" s="54"/>
    </row>
    <row r="23" spans="1:7" ht="13.15" x14ac:dyDescent="0.4">
      <c r="A23" s="117"/>
      <c r="B23" s="49"/>
      <c r="C23" s="51"/>
      <c r="D23" s="52"/>
      <c r="E23" s="54"/>
      <c r="F23" s="50">
        <f t="shared" si="0"/>
        <v>0</v>
      </c>
      <c r="G23" s="54"/>
    </row>
    <row r="24" spans="1:7" ht="13.15" x14ac:dyDescent="0.4">
      <c r="A24" s="117"/>
      <c r="B24" s="49"/>
      <c r="C24" s="51"/>
      <c r="D24" s="52"/>
      <c r="E24" s="54"/>
      <c r="F24" s="50">
        <f t="shared" si="0"/>
        <v>0</v>
      </c>
      <c r="G24" s="54"/>
    </row>
    <row r="25" spans="1:7" ht="13.15" x14ac:dyDescent="0.4">
      <c r="A25" s="117"/>
      <c r="B25" s="49"/>
      <c r="C25" s="51"/>
      <c r="D25" s="52"/>
      <c r="E25" s="54"/>
      <c r="F25" s="50">
        <f t="shared" si="0"/>
        <v>0</v>
      </c>
      <c r="G25" s="54"/>
    </row>
    <row r="26" spans="1:7" ht="13.15" x14ac:dyDescent="0.4">
      <c r="A26" s="117"/>
      <c r="B26" s="49"/>
      <c r="C26" s="51"/>
      <c r="D26" s="52"/>
      <c r="E26" s="54"/>
      <c r="F26" s="50">
        <f t="shared" si="0"/>
        <v>0</v>
      </c>
      <c r="G26" s="54"/>
    </row>
    <row r="27" spans="1:7" ht="13.15" x14ac:dyDescent="0.4">
      <c r="A27" s="117"/>
      <c r="B27" s="49"/>
      <c r="C27" s="51"/>
      <c r="D27" s="52"/>
      <c r="E27" s="54"/>
      <c r="F27" s="50">
        <f t="shared" si="0"/>
        <v>0</v>
      </c>
      <c r="G27" s="54"/>
    </row>
    <row r="28" spans="1:7" ht="13.15" x14ac:dyDescent="0.4">
      <c r="A28" s="117"/>
      <c r="B28" s="49"/>
      <c r="C28" s="51"/>
      <c r="D28" s="52"/>
      <c r="E28" s="54"/>
      <c r="F28" s="50">
        <f t="shared" si="0"/>
        <v>0</v>
      </c>
      <c r="G28" s="54"/>
    </row>
    <row r="29" spans="1:7" ht="13.15" x14ac:dyDescent="0.4">
      <c r="A29" s="117"/>
      <c r="B29" s="49"/>
      <c r="C29" s="51"/>
      <c r="D29" s="52"/>
      <c r="E29" s="54"/>
      <c r="F29" s="50">
        <f t="shared" si="0"/>
        <v>0</v>
      </c>
      <c r="G29" s="54"/>
    </row>
    <row r="30" spans="1:7" ht="13.15" x14ac:dyDescent="0.4">
      <c r="A30" s="117"/>
      <c r="B30" s="49"/>
      <c r="C30" s="51"/>
      <c r="D30" s="52"/>
      <c r="E30" s="54"/>
      <c r="F30" s="50">
        <f t="shared" si="0"/>
        <v>0</v>
      </c>
      <c r="G30" s="54"/>
    </row>
    <row r="31" spans="1:7" ht="13.15" x14ac:dyDescent="0.4">
      <c r="A31" s="117"/>
      <c r="B31" s="49"/>
      <c r="C31" s="51"/>
      <c r="D31" s="52"/>
      <c r="E31" s="54"/>
      <c r="F31" s="50">
        <f t="shared" si="0"/>
        <v>0</v>
      </c>
      <c r="G31" s="54"/>
    </row>
    <row r="32" spans="1:7" ht="13.15" x14ac:dyDescent="0.4">
      <c r="A32" s="117"/>
      <c r="B32" s="49"/>
      <c r="C32" s="51"/>
      <c r="D32" s="52"/>
      <c r="E32" s="54"/>
      <c r="F32" s="50">
        <f t="shared" si="0"/>
        <v>0</v>
      </c>
      <c r="G32" s="54"/>
    </row>
    <row r="33" spans="1:7" ht="13.15" x14ac:dyDescent="0.4">
      <c r="A33" s="117"/>
      <c r="B33" s="49"/>
      <c r="C33" s="51"/>
      <c r="D33" s="52"/>
      <c r="E33" s="54"/>
      <c r="F33" s="50">
        <f t="shared" si="0"/>
        <v>0</v>
      </c>
      <c r="G33" s="54"/>
    </row>
    <row r="34" spans="1:7" ht="13.15" x14ac:dyDescent="0.4">
      <c r="A34" s="14" t="s">
        <v>89</v>
      </c>
      <c r="B34" s="123"/>
      <c r="C34" s="124">
        <f>SUM(C6:C33)</f>
        <v>0</v>
      </c>
      <c r="D34" s="124">
        <f>SUM(D6:D33)</f>
        <v>0</v>
      </c>
      <c r="E34" s="123"/>
      <c r="F34" s="124">
        <f>SUM(F6:F33)</f>
        <v>0</v>
      </c>
      <c r="G34" s="123"/>
    </row>
  </sheetData>
  <mergeCells count="1">
    <mergeCell ref="K1:M1"/>
  </mergeCells>
  <dataValidations count="6">
    <dataValidation allowBlank="1" showInputMessage="1" showErrorMessage="1" prompt="Ange 'Patient number' i de ljusblå fälten i cellerna A6:A33." sqref="A5" xr:uid="{AA6E60E9-8867-4608-AACF-931826AB6F56}"/>
    <dataValidation allowBlank="1" showInputMessage="1" showErrorMessage="1" prompt="Ange 'Date' i de ljusblå fälten i cellerna B6:B33." sqref="B5" xr:uid="{95C2858B-6BB8-4236-8340-139F225D0300}"/>
    <dataValidation allowBlank="1" showInputMessage="1" showErrorMessage="1" prompt="Ange 'Amount patient reimbursement' i de ljusblå fälten i cellerna C6:C33." sqref="C5" xr:uid="{84D956F5-9AB0-4D0C-813B-F50F9F2FD146}"/>
    <dataValidation allowBlank="1" showInputMessage="1" showErrorMessage="1" prompt="Ange 'Amount travel costs' i de ljusblå fälten i cellerna D6:D33." sqref="D5" xr:uid="{EA5F7F2E-BAB6-437A-9688-2A8D52843FBC}"/>
    <dataValidation allowBlank="1" showInputMessage="1" showErrorMessage="1" prompt="Ange 'Type of travel' i de ljusblå fälten i cellerna E6:E33." sqref="E5" xr:uid="{3E3FC6C0-1AD0-4F11-AF86-0CF9433BB625}"/>
    <dataValidation allowBlank="1" showInputMessage="1" showErrorMessage="1" prompt="Ange 'Comments' i de ljusblå fälten i cellerna G6:G33." sqref="G5" xr:uid="{F6F0570A-BFBA-4F06-8AA7-4ACD4DBDCB3D}"/>
  </dataValidations>
  <pageMargins left="0.7" right="0.7" top="0.75" bottom="0.75" header="0.3" footer="0.3"/>
  <pageSetup paperSize="9" orientation="landscape" horizontalDpi="1200" verticalDpi="1200" r:id="rId1"/>
  <headerFooter>
    <oddFooter>&amp;LKliniska Studier Sverige
version 2.0, 2021-06-10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D100EA43E644A95A1AFA277A9D8AC" ma:contentTypeVersion="18" ma:contentTypeDescription="Create a new document." ma:contentTypeScope="" ma:versionID="b7b594910a6a16b13b9133a8e5030f5f">
  <xsd:schema xmlns:xsd="http://www.w3.org/2001/XMLSchema" xmlns:xs="http://www.w3.org/2001/XMLSchema" xmlns:p="http://schemas.microsoft.com/office/2006/metadata/properties" xmlns:ns2="d90a9632-a870-49ae-9378-225bd5c60b0a" xmlns:ns3="0432d51d-9459-41b2-acee-fcf93e3ac757" targetNamespace="http://schemas.microsoft.com/office/2006/metadata/properties" ma:root="true" ma:fieldsID="b402e5864f7ce639b54c6e89d5291f51" ns2:_="" ns3:_="">
    <xsd:import namespace="d90a9632-a870-49ae-9378-225bd5c60b0a"/>
    <xsd:import namespace="0432d51d-9459-41b2-acee-fcf93e3ac7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umber" minOccurs="0"/>
                <xsd:element ref="ns2:num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a9632-a870-49ae-9378-225bd5c60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" ma:index="19" nillable="true" ma:displayName="number" ma:decimals="0" ma:default="1" ma:format="Dropdown" ma:internalName="number" ma:percentage="FALSE">
      <xsd:simpleType>
        <xsd:restriction base="dms:Number"/>
      </xsd:simpleType>
    </xsd:element>
    <xsd:element name="num" ma:index="20" nillable="true" ma:displayName="num" ma:decimals="0" ma:default="0" ma:format="Dropdown" ma:internalName="num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a90e3c1-78cc-48c0-ab9c-8ece4e3baa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d51d-9459-41b2-acee-fcf93e3ac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e204a33-9b14-470d-8dbf-6e240d595de5}" ma:internalName="TaxCatchAll" ma:showField="CatchAllData" ma:web="0432d51d-9459-41b2-acee-fcf93e3ac7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d90a9632-a870-49ae-9378-225bd5c60b0a">1</number>
    <num xmlns="d90a9632-a870-49ae-9378-225bd5c60b0a">0</num>
    <TaxCatchAll xmlns="0432d51d-9459-41b2-acee-fcf93e3ac757" xsi:nil="true"/>
    <lcf76f155ced4ddcb4097134ff3c332f xmlns="d90a9632-a870-49ae-9378-225bd5c60b0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84AFA6-ADBE-47B1-A273-C3E3B1D8E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a9632-a870-49ae-9378-225bd5c60b0a"/>
    <ds:schemaRef ds:uri="0432d51d-9459-41b2-acee-fcf93e3ac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2D2673-2B0D-4221-9CE9-F2CDEB302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53AA6-4445-4C92-8771-A515EFD7D43E}">
  <ds:schemaRefs>
    <ds:schemaRef ds:uri="http://purl.org/dc/terms/"/>
    <ds:schemaRef ds:uri="d90a9632-a870-49ae-9378-225bd5c60b0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0432d51d-9459-41b2-acee-fcf93e3ac75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First page </vt:lpstr>
      <vt:lpstr>ÖVERSIKT</vt:lpstr>
      <vt:lpstr>Underlag besök</vt:lpstr>
      <vt:lpstr>Fakturaunderlag att skicka</vt:lpstr>
      <vt:lpstr>Fakturerat totalt</vt:lpstr>
      <vt:lpstr>SAE rapportering</vt:lpstr>
      <vt:lpstr>Måltider</vt:lpstr>
      <vt:lpstr>Reseersättning_arvode</vt:lpstr>
      <vt:lpstr>ÖVERSIKT!Print_Area</vt:lpstr>
    </vt:vector>
  </TitlesOfParts>
  <Manager/>
  <Company>ÖLL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F-Visit-tracker-fakturaunderlag-210610</dc:title>
  <dc:subject/>
  <dc:creator>Kliniska Studier Sverige</dc:creator>
  <cp:keywords>fakturaunderlag, besökslogg, patientbesök, ersättning</cp:keywords>
  <dc:description/>
  <cp:lastModifiedBy>nataliia</cp:lastModifiedBy>
  <cp:revision/>
  <dcterms:created xsi:type="dcterms:W3CDTF">2004-09-01T12:02:06Z</dcterms:created>
  <dcterms:modified xsi:type="dcterms:W3CDTF">2022-09-09T18:15:12Z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0x010100807D100EA43E644A95A1AFA277A9D8AC</vt:lpwstr>
  </property>
</Properties>
</file>